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1720" windowHeight="13620" firstSheet="6" activeTab="9"/>
  </bookViews>
  <sheets>
    <sheet name="1收支总表" sheetId="1" r:id="rId1"/>
    <sheet name="2收入总表" sheetId="2" r:id="rId2"/>
    <sheet name="3支出总表" sheetId="3" r:id="rId3"/>
    <sheet name="4财拨总表" sheetId="4" r:id="rId4"/>
    <sheet name="5一般公共预算收支总表" sheetId="5" r:id="rId5"/>
    <sheet name="6一般预算支出" sheetId="6" r:id="rId6"/>
    <sheet name="7一般预算基本支出" sheetId="7" r:id="rId7"/>
    <sheet name="8一般公共预算三公" sheetId="8" r:id="rId8"/>
    <sheet name="9项目绩效目标表" sheetId="9" r:id="rId9"/>
    <sheet name="10政府购买服务预算表" sheetId="10" r:id="rId10"/>
    <sheet name="11政府采购预算表" sheetId="11" r:id="rId11"/>
    <sheet name="12政府性基金收支总表" sheetId="12" r:id="rId12"/>
    <sheet name="13政府性基金" sheetId="13" r:id="rId13"/>
    <sheet name="14政府性基金基本支出" sheetId="14" r:id="rId14"/>
    <sheet name="15政府性基金“三公”经费" sheetId="15" r:id="rId15"/>
    <sheet name="16项目支出" sheetId="16" r:id="rId16"/>
    <sheet name="17部门整体绩效目标申报表" sheetId="17" r:id="rId17"/>
  </sheets>
  <definedNames>
    <definedName name="_xlnm.Print_Titles" localSheetId="8">'9项目绩效目标表'!$1:3</definedName>
  </definedNames>
  <calcPr calcId="114210" fullCalcOnLoad="1"/>
</workbook>
</file>

<file path=xl/calcChain.xml><?xml version="1.0" encoding="utf-8"?>
<calcChain xmlns="http://schemas.openxmlformats.org/spreadsheetml/2006/main">
  <c r="C7" i="17"/>
  <c r="E26" i="3"/>
  <c r="F26"/>
  <c r="H26"/>
  <c r="C7" i="8"/>
  <c r="E7"/>
  <c r="E6"/>
  <c r="C6"/>
  <c r="H19" i="7"/>
  <c r="E7" i="16"/>
  <c r="E8"/>
  <c r="E9"/>
  <c r="E10"/>
  <c r="E11"/>
  <c r="E12"/>
  <c r="E6"/>
  <c r="F13"/>
  <c r="I13"/>
  <c r="D40" i="7"/>
  <c r="D35"/>
  <c r="D36"/>
  <c r="D37"/>
  <c r="D38"/>
  <c r="D20"/>
  <c r="D21"/>
  <c r="D22"/>
  <c r="D23"/>
  <c r="D24"/>
  <c r="D25"/>
  <c r="D26"/>
  <c r="D27"/>
  <c r="D28"/>
  <c r="D29"/>
  <c r="D30"/>
  <c r="D31"/>
  <c r="D32"/>
  <c r="D33"/>
  <c r="D8"/>
  <c r="D9"/>
  <c r="D10"/>
  <c r="D11"/>
  <c r="D12"/>
  <c r="D13"/>
  <c r="D14"/>
  <c r="D15"/>
  <c r="D16"/>
  <c r="D17"/>
  <c r="D18"/>
  <c r="H39"/>
  <c r="H6"/>
  <c r="H41"/>
  <c r="F34"/>
  <c r="D34"/>
  <c r="E7"/>
  <c r="E6"/>
  <c r="F26" i="6"/>
  <c r="E26"/>
  <c r="D10"/>
  <c r="F6"/>
  <c r="E6"/>
  <c r="F7"/>
  <c r="H8"/>
  <c r="H7"/>
  <c r="H6"/>
  <c r="H26"/>
  <c r="F8"/>
  <c r="E7"/>
  <c r="D11"/>
  <c r="E11"/>
  <c r="D12"/>
  <c r="D14"/>
  <c r="D13"/>
  <c r="D17"/>
  <c r="D18"/>
  <c r="D19"/>
  <c r="D20"/>
  <c r="I21"/>
  <c r="I24"/>
  <c r="D21"/>
  <c r="D22"/>
  <c r="D23"/>
  <c r="D24"/>
  <c r="D25"/>
  <c r="E21"/>
  <c r="E22"/>
  <c r="E17"/>
  <c r="E18"/>
  <c r="E12"/>
  <c r="E8"/>
  <c r="C31" i="5"/>
  <c r="C6"/>
  <c r="C33"/>
  <c r="C6" i="4"/>
  <c r="C34"/>
  <c r="F8" i="2"/>
  <c r="E8"/>
  <c r="D8"/>
  <c r="E7"/>
  <c r="L8"/>
  <c r="K8"/>
  <c r="K7"/>
  <c r="D7"/>
  <c r="K6"/>
  <c r="E6"/>
  <c r="I24" i="3"/>
  <c r="I21"/>
  <c r="I6"/>
  <c r="I7"/>
  <c r="H7"/>
  <c r="H6"/>
  <c r="F6"/>
  <c r="F7"/>
  <c r="E6"/>
  <c r="E7"/>
  <c r="E21"/>
  <c r="E22"/>
  <c r="E17"/>
  <c r="E18"/>
  <c r="E11"/>
  <c r="E12"/>
  <c r="H8"/>
  <c r="F8"/>
  <c r="E8"/>
  <c r="D23"/>
  <c r="D25"/>
  <c r="D24"/>
  <c r="D22"/>
  <c r="D20"/>
  <c r="D19"/>
  <c r="D18"/>
  <c r="D17"/>
  <c r="D14"/>
  <c r="D13"/>
  <c r="D12"/>
  <c r="D11"/>
  <c r="E6" i="5"/>
  <c r="E33"/>
  <c r="E13" i="16"/>
  <c r="D6" i="11"/>
  <c r="D5"/>
  <c r="G7" i="10"/>
  <c r="G6"/>
  <c r="D9" i="6"/>
  <c r="I8"/>
  <c r="I7"/>
  <c r="E44" i="4"/>
  <c r="E6"/>
  <c r="C44"/>
  <c r="D10" i="3"/>
  <c r="D9"/>
  <c r="D8"/>
  <c r="D7"/>
  <c r="I8"/>
  <c r="E35" i="1"/>
  <c r="C35"/>
  <c r="E33"/>
  <c r="C33"/>
  <c r="D39" i="7"/>
  <c r="D7"/>
  <c r="D19"/>
  <c r="F6"/>
  <c r="F41"/>
  <c r="E41"/>
  <c r="D6" i="2"/>
  <c r="D6" i="3"/>
  <c r="I26"/>
  <c r="D21"/>
  <c r="I6" i="6"/>
  <c r="D7"/>
  <c r="D26"/>
  <c r="D8"/>
  <c r="D26" i="3"/>
  <c r="D41" i="7"/>
  <c r="D6"/>
  <c r="D6" i="6"/>
  <c r="I26"/>
</calcChain>
</file>

<file path=xl/sharedStrings.xml><?xml version="1.0" encoding="utf-8"?>
<sst xmlns="http://schemas.openxmlformats.org/spreadsheetml/2006/main" count="1702" uniqueCount="604">
  <si>
    <t>附表1：</t>
  </si>
  <si>
    <t>收支预算总表</t>
  </si>
  <si>
    <t>部门/单位：公安厅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</si>
  <si>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</si>
  <si>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</si>
  <si>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</si>
  <si>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</si>
  <si>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</si>
  <si>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>一、一般公共预算拨款收入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</si>
  <si>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</si>
  <si>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>二、政府性基金预算拨款收入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</si>
  <si>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</si>
  <si>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>三、国有资本经营预算拨款收入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</si>
  <si>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</si>
  <si>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>四、财政专户管理资金收入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</si>
  <si>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</si>
  <si>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>五、事业收入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</si>
  <si>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</si>
  <si>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>六、上级补助收入</t>
    </r>
  </si>
  <si>
    <r>
      <rPr>
        <sz val="11"/>
        <rFont val="宋体"/>
        <charset val="134"/>
      </rPr>
      <t>六、科学技术支出</t>
    </r>
  </si>
  <si>
    <r>
      <rPr>
        <sz val="11"/>
        <rFont val="宋体"/>
        <charset val="134"/>
      </rPr>
      <t>七、附属单位上缴收入</t>
    </r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</si>
  <si>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</si>
  <si>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八、事业单位经营收入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</si>
  <si>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</si>
  <si>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九、其他收入</t>
    </r>
  </si>
  <si>
    <r>
      <rPr>
        <sz val="11"/>
        <rFont val="宋体"/>
        <charset val="134"/>
      </rPr>
      <t>九、社会保险基金支出</t>
    </r>
  </si>
  <si>
    <t/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</si>
  <si>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</si>
  <si>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</si>
  <si>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</si>
  <si>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</si>
  <si>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</si>
  <si>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</si>
  <si>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</si>
  <si>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</si>
  <si>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</si>
  <si>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</si>
  <si>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</si>
  <si>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</si>
  <si>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</si>
  <si>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</si>
  <si>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二十四、其他支出</t>
    </r>
  </si>
  <si>
    <r>
      <rPr>
        <sz val="11"/>
        <rFont val="宋体"/>
        <charset val="134"/>
      </rPr>
      <t>二十五、债务付息支出</t>
    </r>
  </si>
  <si>
    <r>
      <rPr>
        <sz val="11"/>
        <rFont val="宋体"/>
        <charset val="134"/>
      </rPr>
      <t>二十六、债务发行费用支出</t>
    </r>
  </si>
  <si>
    <r>
      <rPr>
        <sz val="11"/>
        <rFont val="宋体"/>
        <charset val="134"/>
      </rPr>
      <t>二十七、抗疫特别国债安排的支出</t>
    </r>
  </si>
  <si>
    <t>本年收入合计</t>
  </si>
  <si>
    <t>本年支出合计</t>
  </si>
  <si>
    <r>
      <rPr>
        <sz val="11"/>
        <rFont val="宋体"/>
        <charset val="134"/>
      </rPr>
      <t>上年结转结余</t>
    </r>
  </si>
  <si>
    <r>
      <rPr>
        <sz val="11"/>
        <rFont val="宋体"/>
        <charset val="134"/>
      </rPr>
      <t>年终结转结余</t>
    </r>
  </si>
  <si>
    <t>收入总计</t>
  </si>
  <si>
    <t>支出总计</t>
  </si>
  <si>
    <t>附表2：</t>
  </si>
  <si>
    <t>收入总表</t>
  </si>
  <si>
    <t>部门（单位）代码</t>
  </si>
  <si>
    <t>部门（单位）
名称</t>
  </si>
  <si>
    <t>合计</t>
  </si>
  <si>
    <t>本年收入</t>
  </si>
  <si>
    <t>上年结转结余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</si>
  <si>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</si>
  <si>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</si>
  <si>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</si>
  <si>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</si>
  <si>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</si>
  <si>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</si>
  <si>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111</t>
  </si>
  <si>
    <r>
      <rPr>
        <sz val="11"/>
        <rFont val="宋体"/>
        <charset val="134"/>
      </rPr>
      <t>公安厅</t>
    </r>
  </si>
  <si>
    <t>111001</t>
  </si>
  <si>
    <r>
      <rPr>
        <sz val="11"/>
        <rFont val="宋体"/>
        <charset val="134"/>
      </rPr>
      <t>公安厅机关</t>
    </r>
  </si>
  <si>
    <t>合    计</t>
  </si>
  <si>
    <t>附表3：</t>
  </si>
  <si>
    <t>支出总表</t>
  </si>
  <si>
    <t>单位/科目编码</t>
  </si>
  <si>
    <t>单位/科目名称</t>
  </si>
  <si>
    <t>基本支出</t>
  </si>
  <si>
    <t>项目支出</t>
  </si>
  <si>
    <t>事业单位经营支出</t>
  </si>
  <si>
    <t>上缴上级支出</t>
  </si>
  <si>
    <t>对附属单位补助支出</t>
  </si>
  <si>
    <t>工资福利支出</t>
  </si>
  <si>
    <t>对个人和家庭补助</t>
  </si>
  <si>
    <t>其他</t>
  </si>
  <si>
    <t>公用经费</t>
  </si>
  <si>
    <t>204</t>
  </si>
  <si>
    <r>
      <rPr>
        <sz val="11"/>
        <rFont val="宋体"/>
        <charset val="134"/>
      </rPr>
      <t>公共安全支出</t>
    </r>
  </si>
  <si>
    <t>20402</t>
  </si>
  <si>
    <r>
      <rPr>
        <sz val="11"/>
        <rFont val="宋体"/>
        <charset val="134"/>
      </rPr>
      <t>公安</t>
    </r>
  </si>
  <si>
    <t>2040201</t>
  </si>
  <si>
    <r>
      <rPr>
        <sz val="11"/>
        <rFont val="宋体"/>
        <charset val="134"/>
      </rPr>
      <t>行政运行</t>
    </r>
  </si>
  <si>
    <t>2040202</t>
  </si>
  <si>
    <r>
      <rPr>
        <sz val="11"/>
        <rFont val="宋体"/>
        <charset val="134"/>
      </rPr>
      <t>一般行政管理事务</t>
    </r>
  </si>
  <si>
    <t>208</t>
  </si>
  <si>
    <r>
      <rPr>
        <sz val="11"/>
        <rFont val="宋体"/>
        <charset val="134"/>
      </rPr>
      <t>社会保障和就业支出</t>
    </r>
  </si>
  <si>
    <t>20805</t>
  </si>
  <si>
    <r>
      <rPr>
        <sz val="11"/>
        <rFont val="宋体"/>
        <charset val="134"/>
      </rPr>
      <t>行政事业单位养老支出</t>
    </r>
  </si>
  <si>
    <t>2080505</t>
  </si>
  <si>
    <r>
      <rPr>
        <sz val="11"/>
        <rFont val="宋体"/>
        <charset val="134"/>
      </rPr>
      <t>机关事业单位基本养老保险缴费支出</t>
    </r>
  </si>
  <si>
    <t>2080506</t>
  </si>
  <si>
    <r>
      <rPr>
        <sz val="11"/>
        <rFont val="宋体"/>
        <charset val="134"/>
      </rPr>
      <t>机关事业单位职业年金缴费支出</t>
    </r>
  </si>
  <si>
    <t>20810</t>
  </si>
  <si>
    <r>
      <rPr>
        <sz val="11"/>
        <rFont val="宋体"/>
        <charset val="134"/>
      </rPr>
      <t>社会福利</t>
    </r>
  </si>
  <si>
    <t>2081002</t>
  </si>
  <si>
    <r>
      <rPr>
        <sz val="11"/>
        <rFont val="宋体"/>
        <charset val="134"/>
      </rPr>
      <t>老年福利</t>
    </r>
  </si>
  <si>
    <t>210</t>
  </si>
  <si>
    <r>
      <rPr>
        <sz val="11"/>
        <rFont val="宋体"/>
        <charset val="134"/>
      </rPr>
      <t>卫生健康支出</t>
    </r>
  </si>
  <si>
    <t>21011</t>
  </si>
  <si>
    <r>
      <rPr>
        <sz val="11"/>
        <rFont val="宋体"/>
        <charset val="134"/>
      </rPr>
      <t>行政事业单位医疗</t>
    </r>
  </si>
  <si>
    <t>2101101</t>
  </si>
  <si>
    <r>
      <rPr>
        <sz val="11"/>
        <rFont val="宋体"/>
        <charset val="134"/>
      </rPr>
      <t>行政单位医疗</t>
    </r>
  </si>
  <si>
    <t>2101103</t>
  </si>
  <si>
    <r>
      <rPr>
        <sz val="11"/>
        <rFont val="宋体"/>
        <charset val="134"/>
      </rPr>
      <t>公务员医疗补助</t>
    </r>
  </si>
  <si>
    <t>221</t>
  </si>
  <si>
    <r>
      <rPr>
        <sz val="11"/>
        <rFont val="宋体"/>
        <charset val="134"/>
      </rPr>
      <t>住房保障支出</t>
    </r>
  </si>
  <si>
    <t>22102</t>
  </si>
  <si>
    <r>
      <rPr>
        <sz val="11"/>
        <rFont val="宋体"/>
        <charset val="134"/>
      </rPr>
      <t>住房改革支出</t>
    </r>
  </si>
  <si>
    <t>2210201</t>
  </si>
  <si>
    <r>
      <rPr>
        <sz val="11"/>
        <rFont val="宋体"/>
        <charset val="134"/>
      </rPr>
      <t>住房公积金</t>
    </r>
  </si>
  <si>
    <t>22103</t>
  </si>
  <si>
    <r>
      <rPr>
        <sz val="11"/>
        <rFont val="宋体"/>
        <charset val="134"/>
      </rPr>
      <t>城乡社区住宅</t>
    </r>
  </si>
  <si>
    <t>2210301</t>
  </si>
  <si>
    <r>
      <rPr>
        <sz val="11"/>
        <rFont val="宋体"/>
        <charset val="134"/>
      </rPr>
      <t>公有住房建设和维修改造支出</t>
    </r>
  </si>
  <si>
    <t>附表4：</t>
  </si>
  <si>
    <t>财政拨款收支预算总表</t>
  </si>
  <si>
    <t>一、本年收入</t>
  </si>
  <si>
    <t>一、本年支出</t>
  </si>
  <si>
    <r>
      <rPr>
        <sz val="11"/>
        <rFont val="宋体"/>
        <charset val="134"/>
      </rPr>
      <t>（一）一般公共预算资金</t>
    </r>
  </si>
  <si>
    <r>
      <rPr>
        <sz val="11"/>
        <rFont val="宋体"/>
        <charset val="134"/>
      </rPr>
      <t>（一）一般公共服务支出</t>
    </r>
  </si>
  <si>
    <r>
      <rPr>
        <sz val="11"/>
        <rFont val="宋体"/>
        <charset val="134"/>
      </rPr>
      <t>（二）政府性基金预算资金</t>
    </r>
  </si>
  <si>
    <r>
      <rPr>
        <sz val="11"/>
        <rFont val="宋体"/>
        <charset val="134"/>
      </rPr>
      <t>（二）外交支出</t>
    </r>
  </si>
  <si>
    <r>
      <rPr>
        <sz val="11"/>
        <rFont val="宋体"/>
        <charset val="134"/>
      </rPr>
      <t>（三）国有资本经营预算资金</t>
    </r>
  </si>
  <si>
    <r>
      <rPr>
        <sz val="11"/>
        <rFont val="宋体"/>
        <charset val="134"/>
      </rPr>
      <t>（三）国防支出</t>
    </r>
  </si>
  <si>
    <r>
      <rPr>
        <sz val="11"/>
        <rFont val="宋体"/>
        <charset val="134"/>
      </rPr>
      <t>（四）公共安全支出</t>
    </r>
  </si>
  <si>
    <r>
      <rPr>
        <sz val="11"/>
        <rFont val="宋体"/>
        <charset val="134"/>
      </rPr>
      <t>（五）教育支出</t>
    </r>
  </si>
  <si>
    <r>
      <rPr>
        <sz val="11"/>
        <rFont val="宋体"/>
        <charset val="134"/>
      </rPr>
      <t>（六）科学技术支出</t>
    </r>
  </si>
  <si>
    <r>
      <rPr>
        <sz val="11"/>
        <rFont val="宋体"/>
        <charset val="134"/>
      </rPr>
      <t>（七）文化旅游体育与传媒支出</t>
    </r>
  </si>
  <si>
    <r>
      <rPr>
        <sz val="11"/>
        <rFont val="宋体"/>
        <charset val="134"/>
      </rPr>
      <t>（八）社会保障和就业支出</t>
    </r>
  </si>
  <si>
    <r>
      <rPr>
        <sz val="11"/>
        <rFont val="宋体"/>
        <charset val="134"/>
      </rPr>
      <t>（九）社会保险基金支出</t>
    </r>
  </si>
  <si>
    <r>
      <rPr>
        <sz val="11"/>
        <rFont val="宋体"/>
        <charset val="134"/>
      </rPr>
      <t>（十）卫生健康支出</t>
    </r>
  </si>
  <si>
    <r>
      <rPr>
        <sz val="11"/>
        <rFont val="宋体"/>
        <charset val="134"/>
      </rPr>
      <t>（十一）节能环保支出</t>
    </r>
  </si>
  <si>
    <r>
      <rPr>
        <sz val="11"/>
        <rFont val="宋体"/>
        <charset val="134"/>
      </rPr>
      <t>（十二）城乡社区支出</t>
    </r>
  </si>
  <si>
    <r>
      <rPr>
        <sz val="11"/>
        <rFont val="宋体"/>
        <charset val="134"/>
      </rPr>
      <t>（十三）农林水支出</t>
    </r>
  </si>
  <si>
    <r>
      <rPr>
        <sz val="11"/>
        <rFont val="宋体"/>
        <charset val="134"/>
      </rPr>
      <t>（十四）交通运输支出</t>
    </r>
  </si>
  <si>
    <r>
      <rPr>
        <sz val="11"/>
        <rFont val="宋体"/>
        <charset val="134"/>
      </rPr>
      <t>（十五）资源勘探工业信息等支出</t>
    </r>
  </si>
  <si>
    <r>
      <rPr>
        <sz val="11"/>
        <rFont val="宋体"/>
        <charset val="134"/>
      </rPr>
      <t>（十六）商业服务业等支出</t>
    </r>
  </si>
  <si>
    <r>
      <rPr>
        <sz val="11"/>
        <rFont val="宋体"/>
        <charset val="134"/>
      </rPr>
      <t>（十七）金融支出</t>
    </r>
  </si>
  <si>
    <r>
      <rPr>
        <sz val="11"/>
        <rFont val="宋体"/>
        <charset val="134"/>
      </rPr>
      <t>（十八）援助其他地区支出</t>
    </r>
  </si>
  <si>
    <r>
      <rPr>
        <sz val="11"/>
        <rFont val="宋体"/>
        <charset val="134"/>
      </rPr>
      <t>（十九）自然资源海洋气象等支出</t>
    </r>
  </si>
  <si>
    <r>
      <rPr>
        <sz val="11"/>
        <rFont val="宋体"/>
        <charset val="134"/>
      </rPr>
      <t>（二十）住房保障支出</t>
    </r>
  </si>
  <si>
    <r>
      <rPr>
        <sz val="11"/>
        <rFont val="宋体"/>
        <charset val="134"/>
      </rPr>
      <t>（二十一）粮油物资储备支出</t>
    </r>
  </si>
  <si>
    <r>
      <rPr>
        <sz val="11"/>
        <rFont val="宋体"/>
        <charset val="134"/>
      </rPr>
      <t>（二十二）国有资本经营预算支出</t>
    </r>
  </si>
  <si>
    <r>
      <rPr>
        <sz val="11"/>
        <rFont val="宋体"/>
        <charset val="134"/>
      </rPr>
      <t>（二十三）灾害防治及应急管理支出</t>
    </r>
  </si>
  <si>
    <r>
      <rPr>
        <sz val="11"/>
        <rFont val="宋体"/>
        <charset val="134"/>
      </rPr>
      <t>（二十四）其他支出</t>
    </r>
  </si>
  <si>
    <r>
      <rPr>
        <sz val="11"/>
        <rFont val="宋体"/>
        <charset val="134"/>
      </rPr>
      <t>（二十五）债务付息支出</t>
    </r>
  </si>
  <si>
    <r>
      <rPr>
        <sz val="11"/>
        <rFont val="宋体"/>
        <charset val="134"/>
      </rPr>
      <t>（二十六）债务发行费用支出</t>
    </r>
  </si>
  <si>
    <r>
      <rPr>
        <sz val="11"/>
        <rFont val="宋体"/>
        <charset val="134"/>
      </rPr>
      <t>（二十七）抗疫特别国债安排的支出</t>
    </r>
  </si>
  <si>
    <t>二、上年结转</t>
  </si>
  <si>
    <t>二、年终结转结余</t>
  </si>
  <si>
    <r>
      <rPr>
        <sz val="11"/>
        <rFont val="宋体"/>
        <charset val="134"/>
      </rPr>
      <t>（一）政府预算资金</t>
    </r>
  </si>
  <si>
    <r>
      <rPr>
        <sz val="11"/>
        <rFont val="宋体"/>
        <charset val="134"/>
      </rPr>
      <t>（二）一般公共预算资金</t>
    </r>
  </si>
  <si>
    <r>
      <rPr>
        <sz val="11"/>
        <rFont val="宋体"/>
        <charset val="134"/>
      </rPr>
      <t>（三）一般债券</t>
    </r>
  </si>
  <si>
    <r>
      <rPr>
        <sz val="11"/>
        <rFont val="宋体"/>
        <charset val="134"/>
      </rPr>
      <t>（四）外国政府和国际组织贷款</t>
    </r>
  </si>
  <si>
    <r>
      <rPr>
        <sz val="11"/>
        <rFont val="宋体"/>
        <charset val="134"/>
      </rPr>
      <t>（五）外国政府和国际组织赠款</t>
    </r>
  </si>
  <si>
    <r>
      <rPr>
        <sz val="11"/>
        <rFont val="宋体"/>
        <charset val="134"/>
      </rPr>
      <t>（六）政府性基金预算资金</t>
    </r>
  </si>
  <si>
    <r>
      <rPr>
        <sz val="11"/>
        <rFont val="宋体"/>
        <charset val="134"/>
      </rPr>
      <t>（七）专项债券</t>
    </r>
  </si>
  <si>
    <r>
      <rPr>
        <sz val="11"/>
        <rFont val="宋体"/>
        <charset val="134"/>
      </rPr>
      <t>（八）国有资本经营预算资金</t>
    </r>
  </si>
  <si>
    <r>
      <rPr>
        <sz val="11"/>
        <rFont val="宋体"/>
        <charset val="134"/>
      </rPr>
      <t>（九）社会保险基金预算资金</t>
    </r>
  </si>
  <si>
    <t>附表5：</t>
  </si>
  <si>
    <t>一般公共预算收支总表</t>
  </si>
  <si>
    <r>
      <rPr>
        <b/>
        <sz val="11"/>
        <rFont val="宋体"/>
        <charset val="134"/>
      </rPr>
      <t>一、本年收入</t>
    </r>
  </si>
  <si>
    <r>
      <rPr>
        <b/>
        <sz val="11"/>
        <rFont val="宋体"/>
        <charset val="134"/>
      </rPr>
      <t>一、本年支出</t>
    </r>
  </si>
  <si>
    <r>
      <rPr>
        <sz val="11"/>
        <rFont val="宋体"/>
        <charset val="134"/>
      </rPr>
      <t>（九）卫生健康支出</t>
    </r>
  </si>
  <si>
    <r>
      <rPr>
        <sz val="11"/>
        <rFont val="宋体"/>
        <charset val="134"/>
      </rPr>
      <t>（十）节能环保支出</t>
    </r>
  </si>
  <si>
    <r>
      <rPr>
        <sz val="11"/>
        <rFont val="宋体"/>
        <charset val="134"/>
      </rPr>
      <t>（十一）城乡社区支出</t>
    </r>
  </si>
  <si>
    <r>
      <rPr>
        <sz val="11"/>
        <rFont val="宋体"/>
        <charset val="134"/>
      </rPr>
      <t>（十二）农林水支出</t>
    </r>
  </si>
  <si>
    <r>
      <rPr>
        <sz val="11"/>
        <rFont val="宋体"/>
        <charset val="134"/>
      </rPr>
      <t>（十三）交通运输支出</t>
    </r>
  </si>
  <si>
    <r>
      <rPr>
        <sz val="11"/>
        <rFont val="宋体"/>
        <charset val="134"/>
      </rPr>
      <t>（十四）资源勘探工业信息等支出</t>
    </r>
  </si>
  <si>
    <r>
      <rPr>
        <sz val="11"/>
        <rFont val="宋体"/>
        <charset val="134"/>
      </rPr>
      <t>（十五）商业服务业等支出</t>
    </r>
  </si>
  <si>
    <r>
      <rPr>
        <sz val="11"/>
        <rFont val="宋体"/>
        <charset val="134"/>
      </rPr>
      <t>（十六）金融支出</t>
    </r>
  </si>
  <si>
    <r>
      <rPr>
        <sz val="11"/>
        <rFont val="宋体"/>
        <charset val="134"/>
      </rPr>
      <t>（十七）援助其他地区支出</t>
    </r>
  </si>
  <si>
    <r>
      <rPr>
        <sz val="11"/>
        <rFont val="宋体"/>
        <charset val="134"/>
      </rPr>
      <t>（十八）自然资源海洋气象等支出</t>
    </r>
  </si>
  <si>
    <r>
      <rPr>
        <sz val="11"/>
        <rFont val="宋体"/>
        <charset val="134"/>
      </rPr>
      <t>（十九）住房保障支出</t>
    </r>
  </si>
  <si>
    <r>
      <rPr>
        <sz val="11"/>
        <rFont val="宋体"/>
        <charset val="134"/>
      </rPr>
      <t>（二十）粮油物资储备支出</t>
    </r>
  </si>
  <si>
    <r>
      <rPr>
        <sz val="11"/>
        <rFont val="宋体"/>
        <charset val="134"/>
      </rPr>
      <t>（二十一）灾害防治及应急管理支出</t>
    </r>
  </si>
  <si>
    <r>
      <rPr>
        <sz val="11"/>
        <rFont val="宋体"/>
        <charset val="134"/>
      </rPr>
      <t>（二十二）其他支出</t>
    </r>
  </si>
  <si>
    <r>
      <rPr>
        <sz val="11"/>
        <rFont val="宋体"/>
        <charset val="134"/>
      </rPr>
      <t>（二十三）债务付息支出</t>
    </r>
  </si>
  <si>
    <r>
      <rPr>
        <sz val="11"/>
        <rFont val="宋体"/>
        <charset val="134"/>
      </rPr>
      <t>（二十四）债务发行费用支出</t>
    </r>
  </si>
  <si>
    <r>
      <rPr>
        <b/>
        <sz val="11"/>
        <rFont val="宋体"/>
        <charset val="134"/>
      </rPr>
      <t>二、上年结转</t>
    </r>
  </si>
  <si>
    <r>
      <rPr>
        <b/>
        <sz val="11"/>
        <rFont val="宋体"/>
        <charset val="134"/>
      </rPr>
      <t>年终结转结余</t>
    </r>
  </si>
  <si>
    <r>
      <rPr>
        <sz val="11"/>
        <rFont val="宋体"/>
        <charset val="134"/>
      </rPr>
      <t>（一）一般公共预算拨款</t>
    </r>
  </si>
  <si>
    <t>附表6：</t>
  </si>
  <si>
    <t>一般公共预算支出表</t>
  </si>
  <si>
    <r>
      <rPr>
        <sz val="11"/>
        <rFont val="宋体"/>
        <charset val="134"/>
      </rPr>
      <t>  公共安全支出</t>
    </r>
  </si>
  <si>
    <r>
      <rPr>
        <sz val="11"/>
        <rFont val="宋体"/>
        <charset val="134"/>
      </rPr>
      <t>    公安</t>
    </r>
  </si>
  <si>
    <r>
      <rPr>
        <sz val="11"/>
        <rFont val="宋体"/>
        <charset val="134"/>
      </rPr>
      <t>      行政运行</t>
    </r>
  </si>
  <si>
    <r>
      <rPr>
        <sz val="11"/>
        <rFont val="宋体"/>
        <charset val="134"/>
      </rPr>
      <t>      一般行政管理事务</t>
    </r>
  </si>
  <si>
    <r>
      <rPr>
        <sz val="11"/>
        <rFont val="宋体"/>
        <charset val="134"/>
      </rPr>
      <t>  社会保障和就业支出</t>
    </r>
  </si>
  <si>
    <r>
      <rPr>
        <sz val="11"/>
        <rFont val="宋体"/>
        <charset val="134"/>
      </rPr>
      <t>    行政事业单位养老支出</t>
    </r>
  </si>
  <si>
    <r>
      <rPr>
        <sz val="11"/>
        <rFont val="宋体"/>
        <charset val="134"/>
      </rPr>
      <t>      机关事业单位基本养老保险缴费支出</t>
    </r>
  </si>
  <si>
    <r>
      <rPr>
        <sz val="11"/>
        <rFont val="宋体"/>
        <charset val="134"/>
      </rPr>
      <t>      机关事业单位职业年金缴费支出</t>
    </r>
  </si>
  <si>
    <r>
      <rPr>
        <sz val="11"/>
        <rFont val="宋体"/>
        <charset val="134"/>
      </rPr>
      <t>    社会福利</t>
    </r>
  </si>
  <si>
    <r>
      <rPr>
        <sz val="11"/>
        <rFont val="宋体"/>
        <charset val="134"/>
      </rPr>
      <t>      老年福利</t>
    </r>
  </si>
  <si>
    <r>
      <rPr>
        <sz val="11"/>
        <rFont val="宋体"/>
        <charset val="134"/>
      </rPr>
      <t>  卫生健康支出</t>
    </r>
  </si>
  <si>
    <r>
      <rPr>
        <sz val="11"/>
        <rFont val="宋体"/>
        <charset val="134"/>
      </rPr>
      <t>    行政事业单位医疗</t>
    </r>
  </si>
  <si>
    <r>
      <rPr>
        <sz val="11"/>
        <rFont val="宋体"/>
        <charset val="134"/>
      </rPr>
      <t>      公务员医疗补助</t>
    </r>
  </si>
  <si>
    <r>
      <rPr>
        <sz val="11"/>
        <rFont val="宋体"/>
        <charset val="134"/>
      </rPr>
      <t>      行政单位医疗</t>
    </r>
  </si>
  <si>
    <r>
      <rPr>
        <sz val="11"/>
        <rFont val="宋体"/>
        <charset val="134"/>
      </rPr>
      <t>  住房保障支出</t>
    </r>
  </si>
  <si>
    <r>
      <rPr>
        <sz val="11"/>
        <rFont val="宋体"/>
        <charset val="134"/>
      </rPr>
      <t>    住房改革支出</t>
    </r>
  </si>
  <si>
    <r>
      <rPr>
        <sz val="11"/>
        <rFont val="宋体"/>
        <charset val="134"/>
      </rPr>
      <t>      住房公积金</t>
    </r>
  </si>
  <si>
    <r>
      <rPr>
        <sz val="11"/>
        <rFont val="宋体"/>
        <charset val="134"/>
      </rPr>
      <t>    城乡社区住宅</t>
    </r>
  </si>
  <si>
    <r>
      <rPr>
        <sz val="11"/>
        <rFont val="宋体"/>
        <charset val="134"/>
      </rPr>
      <t>      公有住房建设和维修改造支出</t>
    </r>
  </si>
  <si>
    <t>附表7：</t>
  </si>
  <si>
    <t>一般公共预算基本支出表</t>
  </si>
  <si>
    <t>部门预算支出经济分类科目</t>
  </si>
  <si>
    <t>本年一般公共预算基本支出</t>
  </si>
  <si>
    <t>301</t>
  </si>
  <si>
    <r>
      <rPr>
        <sz val="11"/>
        <rFont val="宋体"/>
        <charset val="134"/>
      </rPr>
      <t>  工资福利支出</t>
    </r>
  </si>
  <si>
    <t>30101</t>
  </si>
  <si>
    <r>
      <rPr>
        <sz val="11"/>
        <rFont val="宋体"/>
        <charset val="134"/>
      </rPr>
      <t>    基本工资</t>
    </r>
  </si>
  <si>
    <t>30102</t>
  </si>
  <si>
    <r>
      <rPr>
        <sz val="11"/>
        <rFont val="宋体"/>
        <charset val="134"/>
      </rPr>
      <t>    津贴补贴</t>
    </r>
  </si>
  <si>
    <t>30103</t>
  </si>
  <si>
    <r>
      <rPr>
        <sz val="11"/>
        <rFont val="宋体"/>
        <charset val="134"/>
      </rPr>
      <t>    奖金</t>
    </r>
  </si>
  <si>
    <t>30108</t>
  </si>
  <si>
    <r>
      <rPr>
        <sz val="11"/>
        <rFont val="宋体"/>
        <charset val="134"/>
      </rPr>
      <t>    机关事业单位基本养老保险缴费</t>
    </r>
  </si>
  <si>
    <t>30109</t>
  </si>
  <si>
    <r>
      <rPr>
        <sz val="11"/>
        <rFont val="宋体"/>
        <charset val="134"/>
      </rPr>
      <t>    职业年金缴费</t>
    </r>
  </si>
  <si>
    <t>30110</t>
  </si>
  <si>
    <r>
      <rPr>
        <sz val="11"/>
        <rFont val="宋体"/>
        <charset val="134"/>
      </rPr>
      <t>    职工基本医疗保险缴费</t>
    </r>
  </si>
  <si>
    <t>30111</t>
  </si>
  <si>
    <r>
      <rPr>
        <sz val="11"/>
        <rFont val="宋体"/>
        <charset val="134"/>
      </rPr>
      <t>    公务员医疗补助缴费</t>
    </r>
  </si>
  <si>
    <t>30112</t>
  </si>
  <si>
    <r>
      <rPr>
        <sz val="11"/>
        <rFont val="宋体"/>
        <charset val="134"/>
      </rPr>
      <t>    其他社会保障缴费</t>
    </r>
  </si>
  <si>
    <t>30113</t>
  </si>
  <si>
    <r>
      <rPr>
        <sz val="11"/>
        <rFont val="宋体"/>
        <charset val="134"/>
      </rPr>
      <t>    住房公积金</t>
    </r>
  </si>
  <si>
    <t>30114</t>
  </si>
  <si>
    <r>
      <rPr>
        <sz val="11"/>
        <rFont val="宋体"/>
        <charset val="134"/>
      </rPr>
      <t>    医疗费</t>
    </r>
  </si>
  <si>
    <t>30199</t>
  </si>
  <si>
    <r>
      <rPr>
        <sz val="11"/>
        <rFont val="宋体"/>
        <charset val="134"/>
      </rPr>
      <t>    其他工资福利支出</t>
    </r>
  </si>
  <si>
    <t>302</t>
  </si>
  <si>
    <r>
      <rPr>
        <sz val="11"/>
        <rFont val="宋体"/>
        <charset val="134"/>
      </rPr>
      <t>  商品和服务支出</t>
    </r>
  </si>
  <si>
    <t>30201</t>
  </si>
  <si>
    <r>
      <rPr>
        <sz val="11"/>
        <rFont val="宋体"/>
        <charset val="134"/>
      </rPr>
      <t>    办公费</t>
    </r>
  </si>
  <si>
    <t>30205</t>
  </si>
  <si>
    <r>
      <rPr>
        <sz val="11"/>
        <rFont val="宋体"/>
        <charset val="134"/>
      </rPr>
      <t>    水费</t>
    </r>
  </si>
  <si>
    <t>30206</t>
  </si>
  <si>
    <r>
      <rPr>
        <sz val="11"/>
        <rFont val="宋体"/>
        <charset val="134"/>
      </rPr>
      <t>    电费</t>
    </r>
  </si>
  <si>
    <t>30207</t>
  </si>
  <si>
    <r>
      <rPr>
        <sz val="11"/>
        <rFont val="宋体"/>
        <charset val="134"/>
      </rPr>
      <t>    邮电费</t>
    </r>
  </si>
  <si>
    <t>30208</t>
  </si>
  <si>
    <r>
      <rPr>
        <sz val="11"/>
        <rFont val="宋体"/>
        <charset val="134"/>
      </rPr>
      <t>    取暖费</t>
    </r>
  </si>
  <si>
    <t>30211</t>
  </si>
  <si>
    <r>
      <rPr>
        <sz val="11"/>
        <rFont val="宋体"/>
        <charset val="134"/>
      </rPr>
      <t>    差旅费</t>
    </r>
  </si>
  <si>
    <t>30213</t>
  </si>
  <si>
    <r>
      <rPr>
        <sz val="11"/>
        <rFont val="宋体"/>
        <charset val="134"/>
      </rPr>
      <t>    维修（护）费</t>
    </r>
  </si>
  <si>
    <t>30215</t>
  </si>
  <si>
    <r>
      <rPr>
        <sz val="11"/>
        <rFont val="宋体"/>
        <charset val="134"/>
      </rPr>
      <t>    会议费</t>
    </r>
  </si>
  <si>
    <t>30216</t>
  </si>
  <si>
    <r>
      <rPr>
        <sz val="11"/>
        <rFont val="宋体"/>
        <charset val="134"/>
      </rPr>
      <t>    培训费</t>
    </r>
  </si>
  <si>
    <t>30217</t>
  </si>
  <si>
    <r>
      <rPr>
        <sz val="11"/>
        <rFont val="宋体"/>
        <charset val="134"/>
      </rPr>
      <t>    公务接待费</t>
    </r>
  </si>
  <si>
    <t>30228</t>
  </si>
  <si>
    <r>
      <rPr>
        <sz val="11"/>
        <rFont val="宋体"/>
        <charset val="134"/>
      </rPr>
      <t>    工会经费</t>
    </r>
  </si>
  <si>
    <t>30229</t>
  </si>
  <si>
    <r>
      <rPr>
        <sz val="11"/>
        <rFont val="宋体"/>
        <charset val="134"/>
      </rPr>
      <t>    福利费</t>
    </r>
  </si>
  <si>
    <t>30231</t>
  </si>
  <si>
    <r>
      <rPr>
        <sz val="11"/>
        <rFont val="宋体"/>
        <charset val="134"/>
      </rPr>
      <t>    公务用车运行维护费</t>
    </r>
  </si>
  <si>
    <t>30299</t>
  </si>
  <si>
    <r>
      <rPr>
        <sz val="11"/>
        <rFont val="宋体"/>
        <charset val="134"/>
      </rPr>
      <t>    其他商品和服务支出</t>
    </r>
  </si>
  <si>
    <t>303</t>
  </si>
  <si>
    <r>
      <rPr>
        <sz val="11"/>
        <rFont val="宋体"/>
        <charset val="134"/>
      </rPr>
      <t>  对个人和家庭的补助</t>
    </r>
  </si>
  <si>
    <t>30304</t>
  </si>
  <si>
    <r>
      <rPr>
        <sz val="11"/>
        <rFont val="宋体"/>
        <charset val="134"/>
      </rPr>
      <t>    抚恤金</t>
    </r>
  </si>
  <si>
    <t>30305</t>
  </si>
  <si>
    <r>
      <rPr>
        <sz val="11"/>
        <rFont val="宋体"/>
        <charset val="134"/>
      </rPr>
      <t>    生活补助</t>
    </r>
  </si>
  <si>
    <t>30307</t>
  </si>
  <si>
    <r>
      <rPr>
        <sz val="11"/>
        <rFont val="宋体"/>
        <charset val="134"/>
      </rPr>
      <t>    医疗费补助</t>
    </r>
  </si>
  <si>
    <t>30399</t>
  </si>
  <si>
    <r>
      <rPr>
        <sz val="11"/>
        <rFont val="宋体"/>
        <charset val="134"/>
      </rPr>
      <t>    其他对个人和家庭的补助</t>
    </r>
  </si>
  <si>
    <t>附表8：</t>
  </si>
  <si>
    <t xml:space="preserve">
</t>
  </si>
  <si>
    <t>一般公共预算“三公”经费支出情况表</t>
  </si>
  <si>
    <t>因公出国(境)费</t>
  </si>
  <si>
    <t>公务用车购置及运行费</t>
  </si>
  <si>
    <t>公务接待费</t>
  </si>
  <si>
    <t>公务用车购置费</t>
  </si>
  <si>
    <t>公务用车运行费</t>
  </si>
  <si>
    <t>附表9：</t>
  </si>
  <si>
    <t>项目支出绩效表</t>
  </si>
  <si>
    <t>单位名称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</si>
  <si>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</si>
  <si>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</si>
  <si>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</si>
  <si>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</si>
  <si>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</si>
  <si>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</si>
  <si>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</si>
  <si>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</si>
  <si>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</si>
  <si>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111001-公安厅机关</t>
    </r>
  </si>
  <si>
    <r>
      <rPr>
        <sz val="9"/>
        <rFont val="宋体"/>
        <charset val="134"/>
      </rPr>
      <t>54000021R000000005055-工资性支出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</si>
  <si>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</si>
  <si>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</si>
  <si>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科目调整次数</t>
    </r>
  </si>
  <si>
    <r>
      <rPr>
        <sz val="9"/>
        <rFont val="宋体"/>
        <charset val="134"/>
      </rPr>
      <t>＝</t>
    </r>
  </si>
  <si>
    <t>5</t>
  </si>
  <si>
    <t>次</t>
  </si>
  <si>
    <t>20</t>
  </si>
  <si>
    <t>正向指标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</si>
  <si>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</si>
  <si>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</si>
  <si>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足额保障率（参保率）</t>
    </r>
  </si>
  <si>
    <t>100</t>
  </si>
  <si>
    <t>%</t>
  </si>
  <si>
    <t>30</t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</si>
  <si>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</si>
  <si>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发放（缴纳）覆盖率</t>
    </r>
  </si>
  <si>
    <r>
      <rPr>
        <sz val="9"/>
        <rFont val="宋体"/>
        <charset val="134"/>
      </rPr>
      <t>标准执行率</t>
    </r>
  </si>
  <si>
    <r>
      <rPr>
        <sz val="9"/>
        <rFont val="宋体"/>
        <charset val="134"/>
      </rPr>
      <t>54000021R000000005088-其他社会保险缴费</t>
    </r>
  </si>
  <si>
    <r>
      <rPr>
        <sz val="9"/>
        <rFont val="宋体"/>
        <charset val="134"/>
      </rPr>
      <t>54000021R000000005089-其他工资福利支出</t>
    </r>
  </si>
  <si>
    <r>
      <rPr>
        <sz val="9"/>
        <rFont val="宋体"/>
        <charset val="134"/>
      </rPr>
      <t>54000021R000000005090-机关事业单位养老保险缴费</t>
    </r>
  </si>
  <si>
    <r>
      <rPr>
        <sz val="9"/>
        <rFont val="宋体"/>
        <charset val="134"/>
      </rPr>
      <t>54000021R000000005091-职业年金缴费</t>
    </r>
  </si>
  <si>
    <r>
      <rPr>
        <sz val="9"/>
        <rFont val="宋体"/>
        <charset val="134"/>
      </rPr>
      <t>54000021R000000005092-城镇职工基本医疗保险缴费</t>
    </r>
  </si>
  <si>
    <r>
      <rPr>
        <sz val="9"/>
        <rFont val="宋体"/>
        <charset val="134"/>
      </rPr>
      <t>54000021R000000005093-公务员医疗补助</t>
    </r>
  </si>
  <si>
    <r>
      <rPr>
        <sz val="9"/>
        <rFont val="宋体"/>
        <charset val="134"/>
      </rPr>
      <t>54000021R000000005094-住房公积金</t>
    </r>
  </si>
  <si>
    <r>
      <rPr>
        <sz val="9"/>
        <rFont val="宋体"/>
        <charset val="134"/>
      </rPr>
      <t>54000021R000000005095-医疗费</t>
    </r>
  </si>
  <si>
    <r>
      <rPr>
        <sz val="9"/>
        <rFont val="宋体"/>
        <charset val="134"/>
      </rPr>
      <t>54000021R000000005096-对个人和家庭的补助</t>
    </r>
  </si>
  <si>
    <r>
      <rPr>
        <sz val="9"/>
        <rFont val="宋体"/>
        <charset val="134"/>
      </rPr>
      <t>54000021Y000000005098-商品和服务支出</t>
    </r>
  </si>
  <si>
    <r>
      <rPr>
        <sz val="9"/>
        <rFont val="宋体"/>
        <charset val="134"/>
      </rPr>
      <t>≤</t>
    </r>
  </si>
  <si>
    <t>反向指标</t>
  </si>
  <si>
    <r>
      <rPr>
        <sz val="9"/>
        <rFont val="宋体"/>
        <charset val="134"/>
      </rPr>
      <t>预算编制质量=∣（执行数-预算数）/预算数∣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</si>
  <si>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</si>
  <si>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</si>
  <si>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“三公经费控制率”=（实际支出数/预算安排数）×100%</t>
    </r>
  </si>
  <si>
    <r>
      <rPr>
        <sz val="9"/>
        <rFont val="宋体"/>
        <charset val="134"/>
      </rPr>
      <t>54000021Y000000005227-工会经费</t>
    </r>
  </si>
  <si>
    <r>
      <rPr>
        <sz val="9"/>
        <rFont val="宋体"/>
        <charset val="134"/>
      </rPr>
      <t>54000021Y000000005232-党建经费</t>
    </r>
  </si>
  <si>
    <t>*</t>
  </si>
  <si>
    <r>
      <rPr>
        <sz val="9"/>
        <rFont val="宋体"/>
        <charset val="134"/>
      </rPr>
      <t>定性</t>
    </r>
  </si>
  <si>
    <t>10</t>
  </si>
  <si>
    <r>
      <rPr>
        <sz val="9"/>
        <rFont val="宋体"/>
        <charset val="134"/>
      </rPr>
      <t>≥</t>
    </r>
  </si>
  <si>
    <t>个</t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</si>
  <si>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</si>
  <si>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党建资金支付及时率</t>
    </r>
  </si>
  <si>
    <r>
      <rPr>
        <sz val="9"/>
        <rFont val="宋体"/>
        <charset val="134"/>
      </rPr>
      <t>党建工作有序开展</t>
    </r>
  </si>
  <si>
    <t>优</t>
  </si>
  <si>
    <r>
      <rPr>
        <sz val="9"/>
        <rFont val="宋体"/>
        <charset val="134"/>
      </rPr>
      <t>成本指标</t>
    </r>
  </si>
  <si>
    <r>
      <rPr>
        <sz val="9"/>
        <rFont val="宋体"/>
        <charset val="134"/>
      </rPr>
      <t>全年党建经费成本</t>
    </r>
  </si>
  <si>
    <t>万元</t>
  </si>
  <si>
    <r>
      <rPr>
        <sz val="9"/>
        <rFont val="宋体"/>
        <charset val="134"/>
      </rPr>
      <t>党员党性进一步提升，忠诚履职能力增强</t>
    </r>
  </si>
  <si>
    <t>有效提升</t>
  </si>
  <si>
    <r>
      <rPr>
        <sz val="9"/>
        <rFont val="宋体"/>
        <charset val="134"/>
      </rPr>
      <t>党建活动开展时效</t>
    </r>
  </si>
  <si>
    <t>1</t>
  </si>
  <si>
    <t>年</t>
  </si>
  <si>
    <t>人</t>
  </si>
  <si>
    <r>
      <rPr>
        <sz val="9"/>
        <rFont val="宋体"/>
        <charset val="134"/>
      </rPr>
      <t>党建活动执行率</t>
    </r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</si>
  <si>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</si>
  <si>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</si>
  <si>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党员满意度</t>
    </r>
  </si>
  <si>
    <t>97</t>
  </si>
  <si>
    <r>
      <rPr>
        <sz val="9"/>
        <rFont val="宋体"/>
        <charset val="134"/>
      </rPr>
      <t>54000022R000000070137-在职干部职工体检费</t>
    </r>
  </si>
  <si>
    <r>
      <rPr>
        <sz val="9"/>
        <rFont val="宋体"/>
        <charset val="134"/>
      </rPr>
      <t>54000022Y000000075765-机构运行维护费</t>
    </r>
  </si>
  <si>
    <t>平方米</t>
  </si>
  <si>
    <t>7</t>
  </si>
  <si>
    <r>
      <rPr>
        <sz val="9"/>
        <rFont val="宋体"/>
        <charset val="134"/>
      </rPr>
      <t>厅机关干部职工</t>
    </r>
  </si>
  <si>
    <t>95</t>
  </si>
  <si>
    <r>
      <rPr>
        <sz val="9"/>
        <rFont val="宋体"/>
        <charset val="134"/>
      </rPr>
      <t>厅机关正常运转率</t>
    </r>
  </si>
  <si>
    <t>8</t>
  </si>
  <si>
    <r>
      <rPr>
        <sz val="9"/>
        <rFont val="宋体"/>
        <charset val="134"/>
      </rPr>
      <t>可持续影响指标</t>
    </r>
  </si>
  <si>
    <r>
      <rPr>
        <sz val="9"/>
        <rFont val="宋体"/>
        <charset val="134"/>
      </rPr>
      <t>确保公安队伍持续稳定</t>
    </r>
  </si>
  <si>
    <t>持续稳定</t>
  </si>
  <si>
    <r>
      <rPr>
        <sz val="9"/>
        <rFont val="宋体"/>
        <charset val="134"/>
      </rPr>
      <t>资金到位及时率</t>
    </r>
  </si>
  <si>
    <r>
      <rPr>
        <sz val="9"/>
        <rFont val="宋体"/>
        <charset val="134"/>
      </rPr>
      <t>增强厅机关干部职工积极性、凝聚力</t>
    </r>
  </si>
  <si>
    <t>进一步增强</t>
  </si>
  <si>
    <t>元/平方米</t>
  </si>
  <si>
    <r>
      <rPr>
        <sz val="9"/>
        <rFont val="宋体"/>
        <charset val="134"/>
      </rPr>
      <t>资金专款专用率</t>
    </r>
  </si>
  <si>
    <t>部</t>
  </si>
  <si>
    <r>
      <rPr>
        <sz val="9"/>
        <rFont val="宋体"/>
        <charset val="134"/>
      </rPr>
      <t>保障厅机关基本运转</t>
    </r>
  </si>
  <si>
    <t>持续保障</t>
  </si>
  <si>
    <t>天/月</t>
  </si>
  <si>
    <r>
      <rPr>
        <sz val="9"/>
        <rFont val="宋体"/>
        <charset val="134"/>
      </rPr>
      <t>54000024T000001226838-强基惠民</t>
    </r>
  </si>
  <si>
    <r>
      <rPr>
        <sz val="9"/>
        <rFont val="宋体"/>
        <charset val="134"/>
      </rPr>
      <t>提升驻村干部职工幸福感</t>
    </r>
  </si>
  <si>
    <t>提升</t>
  </si>
  <si>
    <r>
      <rPr>
        <sz val="9"/>
        <rFont val="宋体"/>
        <charset val="134"/>
      </rPr>
      <t>驻村干部职工满意度</t>
    </r>
  </si>
  <si>
    <r>
      <rPr>
        <sz val="9"/>
        <rFont val="宋体"/>
        <charset val="134"/>
      </rPr>
      <t>第一书记相关经费足额保障率</t>
    </r>
  </si>
  <si>
    <r>
      <rPr>
        <sz val="9"/>
        <rFont val="宋体"/>
        <charset val="134"/>
      </rPr>
      <t>支出对象准确率</t>
    </r>
  </si>
  <si>
    <t>处</t>
  </si>
  <si>
    <r>
      <rPr>
        <sz val="9"/>
        <rFont val="宋体"/>
        <charset val="134"/>
      </rPr>
      <t>强基惠民支出</t>
    </r>
  </si>
  <si>
    <t>16.5</t>
  </si>
  <si>
    <r>
      <rPr>
        <sz val="9"/>
        <rFont val="宋体"/>
        <charset val="134"/>
      </rPr>
      <t>驻村地村民满意度</t>
    </r>
  </si>
  <si>
    <r>
      <rPr>
        <sz val="9"/>
        <rFont val="宋体"/>
        <charset val="134"/>
      </rPr>
      <t>54000024T000001539844-宣传经费</t>
    </r>
  </si>
  <si>
    <r>
      <rPr>
        <sz val="9"/>
        <rFont val="宋体"/>
        <charset val="134"/>
      </rPr>
      <t>民警满意度</t>
    </r>
  </si>
  <si>
    <t>98</t>
  </si>
  <si>
    <r>
      <rPr>
        <sz val="9"/>
        <rFont val="宋体"/>
        <charset val="134"/>
      </rPr>
      <t>持续提升公安民警公信力</t>
    </r>
  </si>
  <si>
    <t>持续提升</t>
  </si>
  <si>
    <r>
      <rPr>
        <sz val="9"/>
        <rFont val="宋体"/>
        <charset val="134"/>
      </rPr>
      <t>宣传时效</t>
    </r>
  </si>
  <si>
    <t>及时</t>
  </si>
  <si>
    <r>
      <rPr>
        <sz val="9"/>
        <rFont val="宋体"/>
        <charset val="134"/>
      </rPr>
      <t>持续提升群众对犯罪活动识别力</t>
    </r>
  </si>
  <si>
    <r>
      <rPr>
        <sz val="9"/>
        <rFont val="宋体"/>
        <charset val="134"/>
      </rPr>
      <t>资金支付时效</t>
    </r>
  </si>
  <si>
    <r>
      <rPr>
        <sz val="9"/>
        <rFont val="宋体"/>
        <charset val="134"/>
      </rPr>
      <t>宣传品验收合格率</t>
    </r>
  </si>
  <si>
    <t>99</t>
  </si>
  <si>
    <r>
      <rPr>
        <sz val="9"/>
        <rFont val="宋体"/>
        <charset val="134"/>
      </rPr>
      <t>社会群众满意度</t>
    </r>
  </si>
  <si>
    <r>
      <rPr>
        <sz val="9"/>
        <rFont val="宋体"/>
        <charset val="134"/>
      </rPr>
      <t>保障宣传警种数量</t>
    </r>
  </si>
  <si>
    <r>
      <rPr>
        <sz val="9"/>
        <rFont val="宋体"/>
        <charset val="134"/>
      </rPr>
      <t>经济成本指标</t>
    </r>
  </si>
  <si>
    <r>
      <rPr>
        <sz val="9"/>
        <rFont val="宋体"/>
        <charset val="134"/>
      </rPr>
      <t>宣传成本</t>
    </r>
  </si>
  <si>
    <t>12</t>
  </si>
  <si>
    <r>
      <rPr>
        <sz val="9"/>
        <rFont val="宋体"/>
        <charset val="134"/>
      </rPr>
      <t>宣传视频验收合格率</t>
    </r>
  </si>
  <si>
    <r>
      <rPr>
        <sz val="9"/>
        <rFont val="宋体"/>
        <charset val="134"/>
      </rPr>
      <t>保障宣传品种类</t>
    </r>
  </si>
  <si>
    <t>类</t>
  </si>
  <si>
    <r>
      <rPr>
        <sz val="9"/>
        <rFont val="宋体"/>
        <charset val="134"/>
      </rPr>
      <t>54000024Y000001226350-办公用房维修改造</t>
    </r>
  </si>
  <si>
    <r>
      <rPr>
        <sz val="9"/>
        <rFont val="宋体"/>
        <charset val="134"/>
      </rPr>
      <t>维修验收合格率</t>
    </r>
  </si>
  <si>
    <r>
      <rPr>
        <sz val="9"/>
        <rFont val="宋体"/>
        <charset val="134"/>
      </rPr>
      <t>项目实施周期</t>
    </r>
  </si>
  <si>
    <t>2</t>
  </si>
  <si>
    <r>
      <rPr>
        <sz val="9"/>
        <rFont val="宋体"/>
        <charset val="134"/>
      </rPr>
      <t>维修更换完工率</t>
    </r>
  </si>
  <si>
    <r>
      <rPr>
        <sz val="9"/>
        <rFont val="宋体"/>
        <charset val="134"/>
      </rPr>
      <t>维修方满意度</t>
    </r>
  </si>
  <si>
    <t>附表10：</t>
  </si>
  <si>
    <t>政府购买服务预算表</t>
  </si>
  <si>
    <t xml:space="preserve"> </t>
  </si>
  <si>
    <t>单位名称/项目名称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</si>
  <si>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</si>
  <si>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</si>
  <si>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</si>
  <si>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</si>
  <si>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</si>
  <si>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</si>
  <si>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</si>
  <si>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r>
      <rPr>
        <b/>
        <sz val="11"/>
        <rFont val="宋体"/>
        <charset val="134"/>
      </rPr>
      <t>合 计</t>
    </r>
  </si>
  <si>
    <r>
      <rPr>
        <sz val="11"/>
        <rFont val="宋体"/>
        <charset val="134"/>
      </rPr>
      <t>111001-公安厅机关</t>
    </r>
  </si>
  <si>
    <r>
      <rPr>
        <sz val="11"/>
        <rFont val="宋体"/>
        <charset val="134"/>
      </rPr>
      <t>54000021Y000000005098-商品和服务支出</t>
    </r>
  </si>
  <si>
    <r>
      <rPr>
        <sz val="11"/>
        <rFont val="宋体"/>
        <charset val="134"/>
      </rPr>
      <t>204-公共安全支出</t>
    </r>
  </si>
  <si>
    <r>
      <rPr>
        <sz val="11"/>
        <rFont val="宋体"/>
        <charset val="134"/>
      </rPr>
      <t>54000022Y000000075765-机构运行维护费</t>
    </r>
  </si>
  <si>
    <r>
      <rPr>
        <sz val="11"/>
        <rFont val="宋体"/>
        <charset val="134"/>
      </rPr>
      <t>物业服务</t>
    </r>
  </si>
  <si>
    <t>附表11：</t>
  </si>
  <si>
    <t>政府采购预算表</t>
  </si>
  <si>
    <t>政府采购目录</t>
  </si>
  <si>
    <t>政府购买服务预算金额</t>
  </si>
  <si>
    <r>
      <rPr>
        <sz val="11"/>
        <rFont val="宋体"/>
        <charset val="134"/>
      </rPr>
      <t>C05040100-公共安全服务</t>
    </r>
  </si>
  <si>
    <r>
      <rPr>
        <sz val="11"/>
        <rFont val="宋体"/>
        <charset val="134"/>
      </rPr>
      <t>C99000000-其他服务</t>
    </r>
  </si>
  <si>
    <r>
      <rPr>
        <sz val="11"/>
        <rFont val="宋体"/>
        <charset val="134"/>
      </rPr>
      <t>C21040000-物业管理服务</t>
    </r>
  </si>
  <si>
    <t>附表12：</t>
  </si>
  <si>
    <t>政府性基金收支总表</t>
  </si>
  <si>
    <r>
      <rPr>
        <sz val="11"/>
        <rFont val="宋体"/>
        <charset val="134"/>
      </rPr>
      <t>（一）科学技术支出</t>
    </r>
  </si>
  <si>
    <r>
      <rPr>
        <sz val="11"/>
        <rFont val="宋体"/>
        <charset val="134"/>
      </rPr>
      <t>（二）文化旅游体育与传媒支出</t>
    </r>
  </si>
  <si>
    <r>
      <rPr>
        <sz val="11"/>
        <rFont val="宋体"/>
        <charset val="134"/>
      </rPr>
      <t>（三）社会保障和就业支出</t>
    </r>
  </si>
  <si>
    <r>
      <rPr>
        <sz val="11"/>
        <rFont val="宋体"/>
        <charset val="134"/>
      </rPr>
      <t>（四）节能环保支出</t>
    </r>
  </si>
  <si>
    <r>
      <rPr>
        <sz val="11"/>
        <rFont val="宋体"/>
        <charset val="134"/>
      </rPr>
      <t>（五）城乡社区支出</t>
    </r>
  </si>
  <si>
    <r>
      <rPr>
        <sz val="11"/>
        <rFont val="宋体"/>
        <charset val="134"/>
      </rPr>
      <t>（六）农林水支出</t>
    </r>
  </si>
  <si>
    <r>
      <rPr>
        <sz val="11"/>
        <rFont val="宋体"/>
        <charset val="134"/>
      </rPr>
      <t>（七）交通运输支出</t>
    </r>
  </si>
  <si>
    <r>
      <rPr>
        <sz val="11"/>
        <rFont val="宋体"/>
        <charset val="134"/>
      </rPr>
      <t>（八）资源勘探工业信息等支出</t>
    </r>
  </si>
  <si>
    <r>
      <rPr>
        <sz val="11"/>
        <rFont val="宋体"/>
        <charset val="134"/>
      </rPr>
      <t>（九）商业服务业等支出</t>
    </r>
  </si>
  <si>
    <r>
      <rPr>
        <sz val="11"/>
        <rFont val="宋体"/>
        <charset val="134"/>
      </rPr>
      <t>（十）金融支出</t>
    </r>
  </si>
  <si>
    <r>
      <rPr>
        <sz val="11"/>
        <rFont val="宋体"/>
        <charset val="134"/>
      </rPr>
      <t>（十一）其他支出</t>
    </r>
  </si>
  <si>
    <r>
      <rPr>
        <sz val="11"/>
        <rFont val="宋体"/>
        <charset val="134"/>
      </rPr>
      <t>（十二）债务还本支出</t>
    </r>
  </si>
  <si>
    <r>
      <rPr>
        <sz val="11"/>
        <rFont val="宋体"/>
        <charset val="134"/>
      </rPr>
      <t>（十三）债务付息支出</t>
    </r>
  </si>
  <si>
    <r>
      <rPr>
        <sz val="11"/>
        <rFont val="宋体"/>
        <charset val="134"/>
      </rPr>
      <t>（十四）债务发行费用支出</t>
    </r>
  </si>
  <si>
    <r>
      <rPr>
        <sz val="11"/>
        <rFont val="宋体"/>
        <charset val="134"/>
      </rPr>
      <t>（十五）抗疫特别国债安排的支出</t>
    </r>
  </si>
  <si>
    <r>
      <rPr>
        <sz val="11"/>
        <rFont val="宋体"/>
        <charset val="134"/>
      </rPr>
      <t>（二）政府性基金预算拨款</t>
    </r>
  </si>
  <si>
    <t>附表13：</t>
  </si>
  <si>
    <t>政府性基金预算支出表</t>
  </si>
  <si>
    <t>附表14：</t>
  </si>
  <si>
    <t>政府性基金基本支出表</t>
  </si>
  <si>
    <t>本年政府性基金基本支出</t>
  </si>
  <si>
    <t>附表15：</t>
  </si>
  <si>
    <t>政府性基金“三公”经费支出预算表</t>
  </si>
  <si>
    <t>单位编码</t>
  </si>
  <si>
    <t>“三公”经费合计</t>
  </si>
  <si>
    <t>因公出国（境）费</t>
  </si>
  <si>
    <t>附表16：</t>
  </si>
  <si>
    <t>项目支出表</t>
  </si>
  <si>
    <t>类型</t>
  </si>
  <si>
    <t>项目单位</t>
  </si>
  <si>
    <t>本年拨款</t>
  </si>
  <si>
    <t>财政拨款结转结余</t>
  </si>
  <si>
    <t>一般公共预算</t>
  </si>
  <si>
    <t>政府性基金预算</t>
  </si>
  <si>
    <t>国有资本经营预算</t>
  </si>
  <si>
    <t>1-经常性项目</t>
  </si>
  <si>
    <r>
      <rPr>
        <sz val="11"/>
        <rFont val="宋体"/>
        <charset val="134"/>
      </rPr>
      <t>54000021Y000000005232-党建经费</t>
    </r>
  </si>
  <si>
    <r>
      <rPr>
        <sz val="11"/>
        <rFont val="宋体"/>
        <charset val="134"/>
      </rPr>
      <t>54000024T000001226838-强基惠民</t>
    </r>
  </si>
  <si>
    <r>
      <rPr>
        <sz val="11"/>
        <rFont val="宋体"/>
        <charset val="134"/>
      </rPr>
      <t>54000024T000001539844-宣传经费</t>
    </r>
  </si>
  <si>
    <t>2-一次性项目</t>
  </si>
  <si>
    <r>
      <rPr>
        <sz val="11"/>
        <rFont val="宋体"/>
        <charset val="134"/>
      </rPr>
      <t>54000024Y000001226350-办公用房维修改造</t>
    </r>
  </si>
  <si>
    <t>合  计</t>
  </si>
  <si>
    <t>≥</t>
  </si>
  <si>
    <t>质量指标</t>
  </si>
  <si>
    <t>＝</t>
  </si>
  <si>
    <t>≤</t>
  </si>
  <si>
    <t>服务对象满意度指标</t>
  </si>
  <si>
    <t xml:space="preserve">   资本性支出</t>
    <phoneticPr fontId="22" type="noConversion"/>
  </si>
  <si>
    <t xml:space="preserve">       办公设备购置</t>
    <phoneticPr fontId="22" type="noConversion"/>
  </si>
  <si>
    <t>单位编码</t>
    <phoneticPr fontId="22" type="noConversion"/>
  </si>
  <si>
    <t>单位名称</t>
    <phoneticPr fontId="22" type="noConversion"/>
  </si>
  <si>
    <t>“三公”经费合计</t>
    <phoneticPr fontId="22" type="noConversion"/>
  </si>
  <si>
    <t>公务用车购置及运行费</t>
    <phoneticPr fontId="22" type="noConversion"/>
  </si>
  <si>
    <t>部门名称：公安厅</t>
    <phoneticPr fontId="22" type="noConversion"/>
  </si>
  <si>
    <t>11101</t>
    <phoneticPr fontId="22" type="noConversion"/>
  </si>
  <si>
    <t>公安厅</t>
    <phoneticPr fontId="22" type="noConversion"/>
  </si>
  <si>
    <t>公安厅机关</t>
    <phoneticPr fontId="22" type="noConversion"/>
  </si>
  <si>
    <t>54000024Y000000079183-车辆购置</t>
    <phoneticPr fontId="22" type="noConversion"/>
  </si>
  <si>
    <t>产出指标</t>
    <phoneticPr fontId="22" type="noConversion"/>
  </si>
  <si>
    <t>购置车辆质量合格率</t>
    <phoneticPr fontId="22" type="noConversion"/>
  </si>
  <si>
    <t>产出指标</t>
    <phoneticPr fontId="22" type="noConversion"/>
  </si>
  <si>
    <t>成本指标</t>
    <phoneticPr fontId="22" type="noConversion"/>
  </si>
  <si>
    <t>万元</t>
    <phoneticPr fontId="22" type="noConversion"/>
  </si>
  <si>
    <t>实效指标</t>
    <phoneticPr fontId="22" type="noConversion"/>
  </si>
  <si>
    <t>数量指标</t>
    <phoneticPr fontId="22" type="noConversion"/>
  </si>
  <si>
    <t>效益指标</t>
    <phoneticPr fontId="22" type="noConversion"/>
  </si>
  <si>
    <t>社会效益指标</t>
    <phoneticPr fontId="22" type="noConversion"/>
  </si>
  <si>
    <t>定性</t>
    <phoneticPr fontId="22" type="noConversion"/>
  </si>
  <si>
    <t>产出指标</t>
    <phoneticPr fontId="22" type="noConversion"/>
  </si>
  <si>
    <t>成本指标</t>
    <phoneticPr fontId="22" type="noConversion"/>
  </si>
  <si>
    <t>车辆购置税</t>
    <phoneticPr fontId="22" type="noConversion"/>
  </si>
  <si>
    <t>万元</t>
    <phoneticPr fontId="22" type="noConversion"/>
  </si>
  <si>
    <t>实效指标</t>
    <phoneticPr fontId="22" type="noConversion"/>
  </si>
  <si>
    <t>购置完成时间</t>
    <phoneticPr fontId="22" type="noConversion"/>
  </si>
  <si>
    <t>年</t>
    <phoneticPr fontId="22" type="noConversion"/>
  </si>
  <si>
    <t>产出指标</t>
    <phoneticPr fontId="22" type="noConversion"/>
  </si>
  <si>
    <t>质量指标</t>
    <phoneticPr fontId="22" type="noConversion"/>
  </si>
  <si>
    <t>采购程序规范性</t>
    <phoneticPr fontId="22" type="noConversion"/>
  </si>
  <si>
    <t>=</t>
    <phoneticPr fontId="22" type="noConversion"/>
  </si>
  <si>
    <t>成本指标</t>
    <phoneticPr fontId="22" type="noConversion"/>
  </si>
  <si>
    <t>车辆购置成本</t>
    <phoneticPr fontId="22" type="noConversion"/>
  </si>
  <si>
    <t>万元</t>
    <phoneticPr fontId="22" type="noConversion"/>
  </si>
  <si>
    <t>数量指标</t>
    <phoneticPr fontId="22" type="noConversion"/>
  </si>
  <si>
    <t>车辆购置数量</t>
    <phoneticPr fontId="22" type="noConversion"/>
  </si>
  <si>
    <t>辆</t>
    <phoneticPr fontId="22" type="noConversion"/>
  </si>
  <si>
    <t>效益指标</t>
    <phoneticPr fontId="22" type="noConversion"/>
  </si>
  <si>
    <t>可持续影响指标</t>
    <phoneticPr fontId="22" type="noConversion"/>
  </si>
  <si>
    <t>确保公务车辆正常运转</t>
    <phoneticPr fontId="22" type="noConversion"/>
  </si>
  <si>
    <t>定性</t>
    <phoneticPr fontId="22" type="noConversion"/>
  </si>
  <si>
    <t>确保</t>
    <phoneticPr fontId="22" type="noConversion"/>
  </si>
  <si>
    <t>社会效益指标</t>
    <phoneticPr fontId="22" type="noConversion"/>
  </si>
  <si>
    <t>车辆维护费用减少</t>
    <phoneticPr fontId="22" type="noConversion"/>
  </si>
  <si>
    <t>减少</t>
    <phoneticPr fontId="22" type="noConversion"/>
  </si>
  <si>
    <t>满意度指标</t>
    <phoneticPr fontId="22" type="noConversion"/>
  </si>
  <si>
    <t>厅机关车辆驾驶员满意度</t>
    <phoneticPr fontId="22" type="noConversion"/>
  </si>
  <si>
    <t>厅机关干部职工满意度</t>
    <phoneticPr fontId="22" type="noConversion"/>
  </si>
  <si>
    <t>警犬基地维修改造</t>
    <phoneticPr fontId="22" type="noConversion"/>
  </si>
  <si>
    <t>≤</t>
    <phoneticPr fontId="22" type="noConversion"/>
  </si>
  <si>
    <t>一号院附属工程维修</t>
    <phoneticPr fontId="22" type="noConversion"/>
  </si>
  <si>
    <t>维修栋数</t>
    <phoneticPr fontId="22" type="noConversion"/>
  </si>
  <si>
    <t>处</t>
    <phoneticPr fontId="22" type="noConversion"/>
  </si>
  <si>
    <t>维修面积</t>
    <phoneticPr fontId="22" type="noConversion"/>
  </si>
  <si>
    <t>平米</t>
    <phoneticPr fontId="22" type="noConversion"/>
  </si>
  <si>
    <t>经济效益指标</t>
    <phoneticPr fontId="22" type="noConversion"/>
  </si>
  <si>
    <t>以经济适用原则达到改造目的</t>
    <phoneticPr fontId="22" type="noConversion"/>
  </si>
  <si>
    <t>避免重复建设</t>
    <phoneticPr fontId="22" type="noConversion"/>
  </si>
  <si>
    <t>改善办公用房环境，提高民警满意度</t>
    <phoneticPr fontId="22" type="noConversion"/>
  </si>
  <si>
    <t>显著改善</t>
    <phoneticPr fontId="22" type="noConversion"/>
  </si>
  <si>
    <t>厅机关民警满意度</t>
    <phoneticPr fontId="22" type="noConversion"/>
  </si>
  <si>
    <t>54000025Y000001893292-用氧经费</t>
    <phoneticPr fontId="22" type="noConversion"/>
  </si>
  <si>
    <t>54000022Y000000079183-车辆购置</t>
    <phoneticPr fontId="22" type="noConversion"/>
  </si>
  <si>
    <t>注：西藏自治区公安厅2025年度没有使用政府性基金安排的支出，故本表无数据。</t>
    <phoneticPr fontId="22" type="noConversion"/>
  </si>
  <si>
    <t xml:space="preserve">取数时点： </t>
    <phoneticPr fontId="22" type="noConversion"/>
  </si>
  <si>
    <t>批复数</t>
    <phoneticPr fontId="22" type="noConversion"/>
  </si>
  <si>
    <t>部门（单位）整体支出绩效目标申报表</t>
    <phoneticPr fontId="22" type="noConversion"/>
  </si>
  <si>
    <t>预算年度:2025</t>
  </si>
  <si>
    <t>预算（单位）名称：</t>
    <phoneticPr fontId="22" type="noConversion"/>
  </si>
  <si>
    <t>111-自治区公安厅</t>
  </si>
  <si>
    <t>状态：绩效处审核已审</t>
    <phoneticPr fontId="22" type="noConversion"/>
  </si>
  <si>
    <t>总体资金情况（万元）</t>
  </si>
  <si>
    <t>预算支出总额</t>
  </si>
  <si>
    <t>财政拨款</t>
  </si>
  <si>
    <t>专户资金</t>
  </si>
  <si>
    <t>部
门
整
体
绩
效
情
况</t>
  </si>
  <si>
    <t>整体绩效目标</t>
  </si>
  <si>
    <t xml:space="preserve">区公安厅坚持以习近平新时代中国特色社会主义思想为指导，深入学习贯彻党的二十大精神和二十届二中全会精神，深入学习贯彻习近平总书记关于西藏工作的重要指示、新时代公安工作的重要论述和新时代党的治藏方略，认真学习贯彻中央经济工作会议、中央政法工作会议、全国公安厅局长会议精神，学习贯彻自治区第十次党代会、十届区党委历次全会和区党委经济工作会议精神，贯彻落实公安部党委、区党委政府的工作部署，深刻领悟“两个确立”的决定性意义，增强“四个意识”、坚定“四个自信”、做到“两个维护”，聚焦“四件大事”、聚力“四个创建”，坚持警钟长鸣、警惕常在，坚持政治建警、改革强警、科技兴警、从严治警、从优待警，坚持忠诚干事、科学谋事、制度管事、依法行事、担当办事、创新成事、团结共事、廉洁做事，以加强党的政治建设为统领，以防范化解重大风险为基点，以深化改革创新为动力，以锻造过硬公安队伍为保证，深化部署并推进落实“*”工作，建立完善“*”的新型警务运行模式，更好履行新时代公安机关神圣职责，为推进新时代西藏长治久安和高质量发展、全面建设社会主义现代化新西藏奉献公安力量、作出公安贡献。 </t>
    <phoneticPr fontId="22" type="noConversion"/>
  </si>
  <si>
    <t>年度绩效指标</t>
  </si>
  <si>
    <t>活动</t>
  </si>
  <si>
    <t xml:space="preserve"> 任务</t>
  </si>
  <si>
    <t xml:space="preserve"> 三级指标</t>
  </si>
  <si>
    <t>绩效指标性质</t>
  </si>
  <si>
    <t>绩效指标值</t>
  </si>
  <si>
    <t>绩效度量单位</t>
  </si>
  <si>
    <t>*</t>
    <phoneticPr fontId="22" type="noConversion"/>
  </si>
  <si>
    <t>*</t>
    <phoneticPr fontId="22" type="noConversion"/>
  </si>
  <si>
    <t>产出指标</t>
  </si>
  <si>
    <t>数量指标</t>
  </si>
  <si>
    <t>04-执法办案事务/01-政法部门办案业务</t>
  </si>
  <si>
    <t>效益指标</t>
  </si>
  <si>
    <t>社会效益指标</t>
  </si>
  <si>
    <t>定性</t>
  </si>
  <si>
    <t>*</t>
    <phoneticPr fontId="22" type="noConversion"/>
  </si>
  <si>
    <t>满意度指标</t>
  </si>
  <si>
    <t>*</t>
    <phoneticPr fontId="22" type="noConversion"/>
  </si>
  <si>
    <t>台套</t>
  </si>
  <si>
    <t>04-执法办案事务/02-装备（设备）购置、更新及维护</t>
  </si>
  <si>
    <t>时效指标</t>
  </si>
  <si>
    <t>天</t>
  </si>
  <si>
    <t>05-一般行政管理事务/01-公安证照制发、管理</t>
  </si>
  <si>
    <t>可持续影响指标</t>
  </si>
  <si>
    <t>人民群众满意度</t>
  </si>
  <si>
    <t>小时</t>
  </si>
  <si>
    <t>可持续发展指标</t>
  </si>
  <si>
    <t>全区社会维稳工作</t>
  </si>
  <si>
    <t>06-信息化建设/01-公安信息系统建设和升级改造</t>
  </si>
  <si>
    <t>09-机关运转/01-机构运行维护</t>
  </si>
  <si>
    <t>确保2025年度机关正常运转</t>
    <phoneticPr fontId="22" type="noConversion"/>
  </si>
  <si>
    <t>效果指标</t>
  </si>
  <si>
    <t>正常运转率100%</t>
  </si>
  <si>
    <t>其他说明</t>
  </si>
  <si>
    <t>02-政府履职辅助性服务</t>
  </si>
  <si>
    <t>0212-其他辅助性服务</t>
    <phoneticPr fontId="22" type="noConversion"/>
  </si>
  <si>
    <t>成都联络站外包服务</t>
    <phoneticPr fontId="22" type="noConversion"/>
  </si>
  <si>
    <t>其他</t>
    <phoneticPr fontId="22" type="noConversion"/>
  </si>
  <si>
    <t>54000024Y000001226350-办公用房维修改造</t>
    <phoneticPr fontId="22" type="noConversion"/>
  </si>
  <si>
    <t>B08010000-房屋修缮</t>
    <phoneticPr fontId="22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</si>
</sst>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33"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SimSun"/>
      <charset val="134"/>
    </font>
    <font>
      <b/>
      <sz val="16"/>
      <color indexed="8"/>
      <name val="黑体"/>
      <charset val="134"/>
    </font>
    <font>
      <b/>
      <sz val="9"/>
      <color indexed="8"/>
      <name val="SimSun"/>
      <charset val="134"/>
    </font>
    <font>
      <b/>
      <sz val="11"/>
      <color indexed="8"/>
      <name val="SimSun"/>
      <charset val="134"/>
    </font>
    <font>
      <sz val="11"/>
      <color indexed="8"/>
      <name val="SimSun"/>
      <charset val="134"/>
    </font>
    <font>
      <sz val="9"/>
      <color indexed="22"/>
      <name val="宋体"/>
      <charset val="134"/>
    </font>
    <font>
      <b/>
      <sz val="15"/>
      <color indexed="8"/>
      <name val="宋体"/>
      <charset val="134"/>
    </font>
    <font>
      <sz val="9"/>
      <name val="宋体"/>
      <charset val="134"/>
    </font>
    <font>
      <sz val="16"/>
      <color indexed="8"/>
      <name val="黑体"/>
      <charset val="134"/>
    </font>
    <font>
      <sz val="10.5"/>
      <color indexed="8"/>
      <name val="宋体"/>
      <charset val="134"/>
    </font>
    <font>
      <sz val="10"/>
      <color indexed="8"/>
      <name val="SimSun"/>
      <charset val="134"/>
    </font>
    <font>
      <sz val="11"/>
      <color indexed="8"/>
      <name val="等线"/>
      <charset val="134"/>
    </font>
    <font>
      <sz val="11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sz val="9"/>
      <color indexed="10"/>
      <name val="宋体"/>
      <charset val="134"/>
    </font>
    <font>
      <sz val="9"/>
      <color indexed="8"/>
      <name val="宋体"/>
      <charset val="134"/>
    </font>
    <font>
      <sz val="11"/>
      <color indexed="10"/>
      <name val="宋体"/>
      <charset val="134"/>
    </font>
    <font>
      <b/>
      <sz val="16"/>
      <color indexed="23"/>
      <name val="微软雅黑"/>
      <family val="2"/>
      <charset val="134"/>
    </font>
    <font>
      <sz val="11"/>
      <color indexed="8"/>
      <name val="宋体"/>
      <charset val="134"/>
    </font>
    <font>
      <b/>
      <sz val="11"/>
      <color indexed="10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4"/>
      <color indexed="23"/>
      <name val="微软雅黑"/>
      <family val="2"/>
      <charset val="134"/>
    </font>
    <font>
      <b/>
      <sz val="11"/>
      <color indexed="8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9" fillId="0" borderId="0">
      <alignment vertical="center"/>
    </xf>
  </cellStyleXfs>
  <cellXfs count="177">
    <xf numFmtId="0" fontId="0" fillId="0" borderId="0" xfId="0">
      <alignment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4" fontId="11" fillId="0" borderId="1" xfId="0" applyNumberFormat="1" applyFont="1" applyBorder="1" applyAlignment="1">
      <alignment horizontal="right" vertical="center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12" fillId="0" borderId="3" xfId="0" applyFont="1" applyBorder="1" applyAlignment="1">
      <alignment horizontal="center" vertical="center" wrapText="1"/>
    </xf>
    <xf numFmtId="0" fontId="10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4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4" fontId="4" fillId="2" borderId="1" xfId="0" applyNumberFormat="1" applyFont="1" applyFill="1" applyBorder="1" applyAlignment="1">
      <alignment horizontal="right" vertical="center"/>
    </xf>
    <xf numFmtId="0" fontId="3" fillId="0" borderId="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/>
    </xf>
    <xf numFmtId="0" fontId="13" fillId="0" borderId="2" xfId="0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3" fillId="2" borderId="4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vertical="center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0" fillId="0" borderId="0" xfId="0" applyNumberFormat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right" vertical="center"/>
    </xf>
    <xf numFmtId="0" fontId="17" fillId="0" borderId="13" xfId="0" applyFont="1" applyFill="1" applyBorder="1" applyAlignment="1">
      <alignment horizontal="center" vertical="center" wrapText="1"/>
    </xf>
    <xf numFmtId="49" fontId="8" fillId="0" borderId="13" xfId="0" applyNumberFormat="1" applyFont="1" applyBorder="1" applyAlignment="1">
      <alignment vertical="center" wrapText="1"/>
    </xf>
    <xf numFmtId="176" fontId="17" fillId="0" borderId="13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/>
    </xf>
    <xf numFmtId="0" fontId="15" fillId="0" borderId="14" xfId="0" applyFont="1" applyFill="1" applyBorder="1" applyAlignment="1">
      <alignment horizontal="left" vertical="center" wrapText="1"/>
    </xf>
    <xf numFmtId="0" fontId="25" fillId="0" borderId="15" xfId="0" applyFont="1" applyFill="1" applyBorder="1" applyAlignment="1"/>
    <xf numFmtId="0" fontId="2" fillId="0" borderId="16" xfId="1" applyFont="1" applyBorder="1" applyAlignment="1">
      <alignment horizontal="center" vertical="center" wrapText="1"/>
    </xf>
    <xf numFmtId="176" fontId="2" fillId="3" borderId="17" xfId="1" applyNumberFormat="1" applyFont="1" applyFill="1" applyBorder="1" applyAlignment="1">
      <alignment horizontal="right" vertical="center" wrapText="1"/>
    </xf>
    <xf numFmtId="176" fontId="2" fillId="0" borderId="17" xfId="1" applyNumberFormat="1" applyFont="1" applyBorder="1" applyAlignment="1">
      <alignment horizontal="right" vertical="center" wrapText="1"/>
    </xf>
    <xf numFmtId="176" fontId="2" fillId="0" borderId="17" xfId="1" applyNumberFormat="1" applyFont="1" applyBorder="1" applyAlignment="1">
      <alignment horizontal="right" vertical="center"/>
    </xf>
    <xf numFmtId="0" fontId="2" fillId="0" borderId="17" xfId="0" applyFont="1" applyFill="1" applyBorder="1" applyAlignment="1">
      <alignment horizontal="center" vertical="center" wrapText="1"/>
    </xf>
    <xf numFmtId="0" fontId="32" fillId="0" borderId="16" xfId="0" applyFont="1" applyFill="1" applyBorder="1" applyAlignment="1">
      <alignment horizontal="center" vertical="center" wrapText="1"/>
    </xf>
    <xf numFmtId="0" fontId="32" fillId="0" borderId="13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1" fillId="0" borderId="13" xfId="0" applyNumberFormat="1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  <protection locked="0"/>
    </xf>
    <xf numFmtId="0" fontId="1" fillId="0" borderId="19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18" fillId="0" borderId="0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/>
    </xf>
    <xf numFmtId="0" fontId="17" fillId="0" borderId="17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center" wrapText="1"/>
    </xf>
    <xf numFmtId="0" fontId="17" fillId="0" borderId="25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4" fontId="3" fillId="0" borderId="22" xfId="0" applyNumberFormat="1" applyFont="1" applyBorder="1" applyAlignment="1">
      <alignment vertical="center" wrapText="1"/>
    </xf>
    <xf numFmtId="4" fontId="3" fillId="0" borderId="14" xfId="0" applyNumberFormat="1" applyFont="1" applyBorder="1" applyAlignment="1">
      <alignment vertical="center" wrapText="1"/>
    </xf>
    <xf numFmtId="4" fontId="3" fillId="0" borderId="23" xfId="0" applyNumberFormat="1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24" fillId="0" borderId="22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4" fontId="24" fillId="0" borderId="22" xfId="0" applyNumberFormat="1" applyFont="1" applyBorder="1" applyAlignment="1">
      <alignment vertical="center" wrapText="1"/>
    </xf>
    <xf numFmtId="4" fontId="24" fillId="0" borderId="14" xfId="0" applyNumberFormat="1" applyFont="1" applyBorder="1" applyAlignment="1">
      <alignment vertical="center" wrapText="1"/>
    </xf>
    <xf numFmtId="4" fontId="24" fillId="0" borderId="23" xfId="0" applyNumberFormat="1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right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8" fillId="0" borderId="9" xfId="0" applyNumberFormat="1" applyFont="1" applyBorder="1" applyAlignment="1">
      <alignment vertical="center" wrapText="1"/>
    </xf>
    <xf numFmtId="0" fontId="8" fillId="0" borderId="0" xfId="0" applyNumberFormat="1" applyFont="1" applyAlignment="1">
      <alignment vertical="center" wrapText="1"/>
    </xf>
    <xf numFmtId="0" fontId="8" fillId="0" borderId="26" xfId="0" applyNumberFormat="1" applyFont="1" applyBorder="1" applyAlignment="1">
      <alignment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27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29" fillId="0" borderId="16" xfId="1" applyFont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left"/>
    </xf>
    <xf numFmtId="0" fontId="25" fillId="0" borderId="24" xfId="0" applyFont="1" applyFill="1" applyBorder="1" applyAlignment="1">
      <alignment horizontal="left"/>
    </xf>
    <xf numFmtId="0" fontId="25" fillId="0" borderId="25" xfId="0" applyFont="1" applyFill="1" applyBorder="1" applyAlignment="1">
      <alignment horizontal="left"/>
    </xf>
    <xf numFmtId="0" fontId="26" fillId="3" borderId="29" xfId="0" applyFont="1" applyFill="1" applyBorder="1" applyAlignment="1">
      <alignment horizontal="center" vertical="center" wrapText="1"/>
    </xf>
    <xf numFmtId="0" fontId="26" fillId="3" borderId="0" xfId="0" applyFont="1" applyFill="1" applyBorder="1" applyAlignment="1">
      <alignment horizontal="center" vertical="center" wrapText="1"/>
    </xf>
    <xf numFmtId="0" fontId="26" fillId="3" borderId="30" xfId="0" applyFont="1" applyFill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" fillId="3" borderId="28" xfId="0" applyFont="1" applyFill="1" applyBorder="1" applyAlignment="1">
      <alignment horizontal="right" vertical="center" wrapText="1"/>
    </xf>
    <xf numFmtId="0" fontId="2" fillId="3" borderId="31" xfId="0" applyFont="1" applyFill="1" applyBorder="1" applyAlignment="1">
      <alignment horizontal="right" vertical="center" wrapText="1"/>
    </xf>
    <xf numFmtId="0" fontId="2" fillId="3" borderId="31" xfId="0" applyFont="1" applyFill="1" applyBorder="1" applyAlignment="1">
      <alignment horizontal="left" vertical="center" wrapText="1"/>
    </xf>
    <xf numFmtId="0" fontId="28" fillId="3" borderId="31" xfId="0" applyFont="1" applyFill="1" applyBorder="1" applyAlignment="1">
      <alignment horizontal="right" vertical="center" wrapText="1"/>
    </xf>
    <xf numFmtId="0" fontId="28" fillId="3" borderId="32" xfId="0" applyFont="1" applyFill="1" applyBorder="1" applyAlignment="1">
      <alignment horizontal="right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9" fillId="3" borderId="16" xfId="1" applyFont="1" applyFill="1" applyBorder="1" applyAlignment="1">
      <alignment horizontal="center" vertical="center" wrapText="1"/>
    </xf>
    <xf numFmtId="0" fontId="29" fillId="3" borderId="13" xfId="1" applyFont="1" applyFill="1" applyBorder="1" applyAlignment="1">
      <alignment horizontal="center" vertical="center" wrapText="1"/>
    </xf>
    <xf numFmtId="0" fontId="29" fillId="3" borderId="16" xfId="0" applyFont="1" applyFill="1" applyBorder="1" applyAlignment="1">
      <alignment horizontal="center" vertical="center" wrapText="1"/>
    </xf>
    <xf numFmtId="0" fontId="29" fillId="3" borderId="28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30" fillId="0" borderId="13" xfId="0" applyFont="1" applyBorder="1" applyAlignment="1">
      <alignment horizontal="center" vertical="center" wrapText="1"/>
    </xf>
    <xf numFmtId="0" fontId="32" fillId="0" borderId="13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top" wrapText="1"/>
    </xf>
    <xf numFmtId="0" fontId="31" fillId="3" borderId="13" xfId="0" applyFont="1" applyFill="1" applyBorder="1" applyAlignment="1">
      <alignment horizontal="center" vertical="center" wrapText="1"/>
    </xf>
    <xf numFmtId="0" fontId="32" fillId="0" borderId="18" xfId="0" applyFont="1" applyFill="1" applyBorder="1" applyAlignment="1">
      <alignment horizontal="center" vertical="center" wrapText="1"/>
    </xf>
    <xf numFmtId="0" fontId="32" fillId="0" borderId="19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left" vertical="top" wrapText="1"/>
    </xf>
  </cellXfs>
  <cellStyles count="2">
    <cellStyle name="常规" xfId="0" builtinId="0"/>
    <cellStyle name="常规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4"/>
  <sheetViews>
    <sheetView workbookViewId="0">
      <pane ySplit="5" topLeftCell="A6" activePane="bottomLeft" state="frozen"/>
      <selection pane="bottomLeft" activeCell="E28" sqref="E28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</cols>
  <sheetData>
    <row r="1" spans="1:6" ht="14.25" customHeight="1">
      <c r="A1" s="39"/>
      <c r="B1" s="27" t="s">
        <v>0</v>
      </c>
      <c r="C1" s="28"/>
      <c r="D1" s="28"/>
      <c r="E1" s="28"/>
      <c r="F1" s="36"/>
    </row>
    <row r="2" spans="1:6" ht="19.899999999999999" customHeight="1">
      <c r="A2" s="26"/>
      <c r="B2" s="95" t="s">
        <v>1</v>
      </c>
      <c r="C2" s="95"/>
      <c r="D2" s="95"/>
      <c r="E2" s="95"/>
      <c r="F2" s="12"/>
    </row>
    <row r="3" spans="1:6" ht="17.100000000000001" customHeight="1">
      <c r="A3" s="26"/>
      <c r="B3" s="96" t="s">
        <v>2</v>
      </c>
      <c r="C3" s="96"/>
      <c r="D3" s="29"/>
      <c r="E3" s="30" t="s">
        <v>3</v>
      </c>
      <c r="F3" s="12"/>
    </row>
    <row r="4" spans="1:6" ht="21.4" customHeight="1">
      <c r="A4" s="26"/>
      <c r="B4" s="97" t="s">
        <v>4</v>
      </c>
      <c r="C4" s="97"/>
      <c r="D4" s="97" t="s">
        <v>5</v>
      </c>
      <c r="E4" s="97"/>
      <c r="F4" s="12"/>
    </row>
    <row r="5" spans="1:6" ht="21.4" customHeight="1">
      <c r="A5" s="26"/>
      <c r="B5" s="32" t="s">
        <v>6</v>
      </c>
      <c r="C5" s="32" t="s">
        <v>7</v>
      </c>
      <c r="D5" s="32" t="s">
        <v>6</v>
      </c>
      <c r="E5" s="32" t="s">
        <v>7</v>
      </c>
      <c r="F5" s="12"/>
    </row>
    <row r="6" spans="1:6" ht="19.899999999999999" customHeight="1">
      <c r="A6" s="99"/>
      <c r="B6" s="6" t="s">
        <v>8</v>
      </c>
      <c r="C6" s="7">
        <v>41936.67</v>
      </c>
      <c r="D6" s="6" t="s">
        <v>9</v>
      </c>
      <c r="E6" s="7"/>
      <c r="F6" s="12"/>
    </row>
    <row r="7" spans="1:6" ht="19.899999999999999" customHeight="1">
      <c r="A7" s="99"/>
      <c r="B7" s="6" t="s">
        <v>10</v>
      </c>
      <c r="C7" s="7"/>
      <c r="D7" s="6" t="s">
        <v>11</v>
      </c>
      <c r="E7" s="7"/>
      <c r="F7" s="12"/>
    </row>
    <row r="8" spans="1:6" ht="19.899999999999999" customHeight="1">
      <c r="A8" s="99"/>
      <c r="B8" s="6" t="s">
        <v>12</v>
      </c>
      <c r="C8" s="7"/>
      <c r="D8" s="6" t="s">
        <v>13</v>
      </c>
      <c r="E8" s="7"/>
      <c r="F8" s="12"/>
    </row>
    <row r="9" spans="1:6" ht="19.899999999999999" customHeight="1">
      <c r="A9" s="99"/>
      <c r="B9" s="6" t="s">
        <v>14</v>
      </c>
      <c r="C9" s="7"/>
      <c r="D9" s="6" t="s">
        <v>15</v>
      </c>
      <c r="E9" s="7">
        <v>32398.639999999999</v>
      </c>
      <c r="F9" s="12"/>
    </row>
    <row r="10" spans="1:6" ht="19.899999999999999" customHeight="1">
      <c r="A10" s="99"/>
      <c r="B10" s="6" t="s">
        <v>16</v>
      </c>
      <c r="C10" s="7"/>
      <c r="D10" s="6" t="s">
        <v>17</v>
      </c>
      <c r="E10" s="7"/>
      <c r="F10" s="12"/>
    </row>
    <row r="11" spans="1:6" ht="19.899999999999999" customHeight="1">
      <c r="A11" s="99"/>
      <c r="B11" s="6" t="s">
        <v>18</v>
      </c>
      <c r="C11" s="7"/>
      <c r="D11" s="6" t="s">
        <v>19</v>
      </c>
      <c r="E11" s="7"/>
      <c r="F11" s="12"/>
    </row>
    <row r="12" spans="1:6" ht="19.899999999999999" customHeight="1">
      <c r="A12" s="99"/>
      <c r="B12" s="6" t="s">
        <v>20</v>
      </c>
      <c r="C12" s="7"/>
      <c r="D12" s="6" t="s">
        <v>21</v>
      </c>
      <c r="E12" s="7"/>
      <c r="F12" s="12"/>
    </row>
    <row r="13" spans="1:6" ht="19.899999999999999" customHeight="1">
      <c r="A13" s="99"/>
      <c r="B13" s="6" t="s">
        <v>22</v>
      </c>
      <c r="C13" s="7"/>
      <c r="D13" s="6" t="s">
        <v>23</v>
      </c>
      <c r="E13" s="7">
        <v>3903.17</v>
      </c>
      <c r="F13" s="12"/>
    </row>
    <row r="14" spans="1:6" ht="19.899999999999999" customHeight="1">
      <c r="A14" s="99"/>
      <c r="B14" s="6" t="s">
        <v>24</v>
      </c>
      <c r="C14" s="7"/>
      <c r="D14" s="6" t="s">
        <v>25</v>
      </c>
      <c r="E14" s="7"/>
      <c r="F14" s="12"/>
    </row>
    <row r="15" spans="1:6" ht="19.899999999999999" customHeight="1">
      <c r="A15" s="99"/>
      <c r="B15" s="6" t="s">
        <v>26</v>
      </c>
      <c r="C15" s="7"/>
      <c r="D15" s="6" t="s">
        <v>27</v>
      </c>
      <c r="E15" s="7">
        <v>2026.1</v>
      </c>
      <c r="F15" s="12"/>
    </row>
    <row r="16" spans="1:6" ht="19.899999999999999" customHeight="1">
      <c r="A16" s="99"/>
      <c r="B16" s="6" t="s">
        <v>26</v>
      </c>
      <c r="C16" s="7"/>
      <c r="D16" s="6" t="s">
        <v>28</v>
      </c>
      <c r="E16" s="7"/>
      <c r="F16" s="12"/>
    </row>
    <row r="17" spans="1:6" ht="19.899999999999999" customHeight="1">
      <c r="A17" s="99"/>
      <c r="B17" s="6" t="s">
        <v>26</v>
      </c>
      <c r="C17" s="7"/>
      <c r="D17" s="6" t="s">
        <v>29</v>
      </c>
      <c r="E17" s="7"/>
      <c r="F17" s="12"/>
    </row>
    <row r="18" spans="1:6" ht="19.899999999999999" customHeight="1">
      <c r="A18" s="99"/>
      <c r="B18" s="6" t="s">
        <v>26</v>
      </c>
      <c r="C18" s="7"/>
      <c r="D18" s="6" t="s">
        <v>30</v>
      </c>
      <c r="E18" s="7"/>
      <c r="F18" s="12"/>
    </row>
    <row r="19" spans="1:6" ht="19.899999999999999" customHeight="1">
      <c r="A19" s="99"/>
      <c r="B19" s="6" t="s">
        <v>26</v>
      </c>
      <c r="C19" s="7"/>
      <c r="D19" s="6" t="s">
        <v>31</v>
      </c>
      <c r="E19" s="7"/>
      <c r="F19" s="12"/>
    </row>
    <row r="20" spans="1:6" ht="19.899999999999999" customHeight="1">
      <c r="A20" s="99"/>
      <c r="B20" s="6" t="s">
        <v>26</v>
      </c>
      <c r="C20" s="7"/>
      <c r="D20" s="6" t="s">
        <v>32</v>
      </c>
      <c r="E20" s="7"/>
      <c r="F20" s="12"/>
    </row>
    <row r="21" spans="1:6" ht="19.899999999999999" customHeight="1">
      <c r="A21" s="99"/>
      <c r="B21" s="6" t="s">
        <v>26</v>
      </c>
      <c r="C21" s="7"/>
      <c r="D21" s="6" t="s">
        <v>33</v>
      </c>
      <c r="E21" s="7"/>
      <c r="F21" s="12"/>
    </row>
    <row r="22" spans="1:6" ht="19.899999999999999" customHeight="1">
      <c r="A22" s="99"/>
      <c r="B22" s="6" t="s">
        <v>26</v>
      </c>
      <c r="C22" s="7"/>
      <c r="D22" s="6" t="s">
        <v>34</v>
      </c>
      <c r="E22" s="7"/>
      <c r="F22" s="12"/>
    </row>
    <row r="23" spans="1:6" ht="19.899999999999999" customHeight="1">
      <c r="A23" s="99"/>
      <c r="B23" s="6" t="s">
        <v>26</v>
      </c>
      <c r="C23" s="7"/>
      <c r="D23" s="6" t="s">
        <v>35</v>
      </c>
      <c r="E23" s="7"/>
      <c r="F23" s="12"/>
    </row>
    <row r="24" spans="1:6" ht="19.899999999999999" customHeight="1">
      <c r="A24" s="99"/>
      <c r="B24" s="6" t="s">
        <v>26</v>
      </c>
      <c r="C24" s="7"/>
      <c r="D24" s="6" t="s">
        <v>36</v>
      </c>
      <c r="E24" s="7"/>
      <c r="F24" s="12"/>
    </row>
    <row r="25" spans="1:6" ht="19.899999999999999" customHeight="1">
      <c r="A25" s="99"/>
      <c r="B25" s="6" t="s">
        <v>26</v>
      </c>
      <c r="C25" s="7"/>
      <c r="D25" s="6" t="s">
        <v>37</v>
      </c>
      <c r="E25" s="7">
        <v>3892.68</v>
      </c>
      <c r="F25" s="12"/>
    </row>
    <row r="26" spans="1:6" ht="19.899999999999999" customHeight="1">
      <c r="A26" s="99"/>
      <c r="B26" s="6" t="s">
        <v>26</v>
      </c>
      <c r="C26" s="7"/>
      <c r="D26" s="6" t="s">
        <v>38</v>
      </c>
      <c r="E26" s="7"/>
      <c r="F26" s="12"/>
    </row>
    <row r="27" spans="1:6" ht="19.899999999999999" customHeight="1">
      <c r="A27" s="99"/>
      <c r="B27" s="6" t="s">
        <v>26</v>
      </c>
      <c r="C27" s="7"/>
      <c r="D27" s="6" t="s">
        <v>39</v>
      </c>
      <c r="E27" s="7"/>
      <c r="F27" s="12"/>
    </row>
    <row r="28" spans="1:6" ht="19.899999999999999" customHeight="1">
      <c r="A28" s="99"/>
      <c r="B28" s="6" t="s">
        <v>26</v>
      </c>
      <c r="C28" s="7"/>
      <c r="D28" s="6" t="s">
        <v>40</v>
      </c>
      <c r="E28" s="7"/>
      <c r="F28" s="12"/>
    </row>
    <row r="29" spans="1:6" ht="19.899999999999999" customHeight="1">
      <c r="A29" s="99"/>
      <c r="B29" s="6" t="s">
        <v>26</v>
      </c>
      <c r="C29" s="7"/>
      <c r="D29" s="6" t="s">
        <v>41</v>
      </c>
      <c r="E29" s="7"/>
      <c r="F29" s="12"/>
    </row>
    <row r="30" spans="1:6" ht="19.899999999999999" customHeight="1">
      <c r="A30" s="99"/>
      <c r="B30" s="6" t="s">
        <v>26</v>
      </c>
      <c r="C30" s="7"/>
      <c r="D30" s="6" t="s">
        <v>42</v>
      </c>
      <c r="E30" s="7"/>
      <c r="F30" s="12"/>
    </row>
    <row r="31" spans="1:6" ht="19.899999999999999" customHeight="1">
      <c r="A31" s="99"/>
      <c r="B31" s="6" t="s">
        <v>26</v>
      </c>
      <c r="C31" s="7"/>
      <c r="D31" s="6" t="s">
        <v>43</v>
      </c>
      <c r="E31" s="7"/>
      <c r="F31" s="12"/>
    </row>
    <row r="32" spans="1:6" ht="19.899999999999999" customHeight="1">
      <c r="A32" s="99"/>
      <c r="B32" s="6" t="s">
        <v>26</v>
      </c>
      <c r="C32" s="7"/>
      <c r="D32" s="6" t="s">
        <v>44</v>
      </c>
      <c r="E32" s="7"/>
      <c r="F32" s="12"/>
    </row>
    <row r="33" spans="1:6" ht="19.899999999999999" customHeight="1">
      <c r="A33" s="26"/>
      <c r="B33" s="42" t="s">
        <v>45</v>
      </c>
      <c r="C33" s="10">
        <f>C6</f>
        <v>41936.67</v>
      </c>
      <c r="D33" s="42" t="s">
        <v>46</v>
      </c>
      <c r="E33" s="10">
        <f>E9+E13+E15+E25</f>
        <v>42220.59</v>
      </c>
      <c r="F33" s="12"/>
    </row>
    <row r="34" spans="1:6" ht="19.899999999999999" customHeight="1">
      <c r="A34" s="26"/>
      <c r="B34" s="6" t="s">
        <v>47</v>
      </c>
      <c r="C34" s="7">
        <v>283.92</v>
      </c>
      <c r="D34" s="6" t="s">
        <v>48</v>
      </c>
      <c r="E34" s="7"/>
      <c r="F34" s="12"/>
    </row>
    <row r="35" spans="1:6" ht="19.899999999999999" customHeight="1">
      <c r="A35" s="26"/>
      <c r="B35" s="42" t="s">
        <v>49</v>
      </c>
      <c r="C35" s="10">
        <f>C33+C34</f>
        <v>42220.59</v>
      </c>
      <c r="D35" s="42" t="s">
        <v>50</v>
      </c>
      <c r="E35" s="10">
        <f>E33+E34</f>
        <v>42220.59</v>
      </c>
      <c r="F35" s="12"/>
    </row>
    <row r="36" spans="1:6" ht="8.4499999999999993" customHeight="1">
      <c r="A36" s="35"/>
      <c r="B36" s="38"/>
      <c r="C36" s="38"/>
      <c r="D36" s="38"/>
      <c r="E36" s="38"/>
      <c r="F36" s="61"/>
    </row>
    <row r="37" spans="1:6" ht="14.25" customHeight="1">
      <c r="B37" s="98"/>
      <c r="C37" s="98"/>
      <c r="D37" s="98"/>
      <c r="E37" s="98"/>
    </row>
    <row r="38" spans="1:6" ht="14.25" customHeight="1">
      <c r="B38" s="98"/>
      <c r="C38" s="98"/>
      <c r="D38" s="98"/>
      <c r="E38" s="98"/>
    </row>
    <row r="39" spans="1:6" ht="14.25" customHeight="1">
      <c r="B39" s="98"/>
      <c r="C39" s="98"/>
      <c r="D39" s="98"/>
      <c r="E39" s="98"/>
    </row>
    <row r="40" spans="1:6" ht="14.25" customHeight="1">
      <c r="B40" s="98"/>
      <c r="C40" s="98"/>
      <c r="D40" s="98"/>
      <c r="E40" s="98"/>
    </row>
    <row r="41" spans="1:6" ht="14.25" customHeight="1">
      <c r="B41" s="98"/>
      <c r="C41" s="98"/>
      <c r="D41" s="98"/>
      <c r="E41" s="98"/>
    </row>
    <row r="42" spans="1:6" ht="14.25" customHeight="1">
      <c r="B42" s="98"/>
      <c r="C42" s="98"/>
      <c r="D42" s="98"/>
      <c r="E42" s="98"/>
    </row>
    <row r="43" spans="1:6" ht="14.25" customHeight="1">
      <c r="B43" s="98"/>
      <c r="C43" s="98"/>
      <c r="D43" s="98"/>
      <c r="E43" s="98"/>
    </row>
    <row r="44" spans="1:6" ht="14.25" customHeight="1">
      <c r="B44" s="98"/>
      <c r="C44" s="98"/>
      <c r="D44" s="98"/>
      <c r="E44" s="98"/>
    </row>
  </sheetData>
  <mergeCells count="13">
    <mergeCell ref="A6:A32"/>
    <mergeCell ref="B38:E38"/>
    <mergeCell ref="B39:E39"/>
    <mergeCell ref="B40:E40"/>
    <mergeCell ref="B41:E41"/>
    <mergeCell ref="B42:E42"/>
    <mergeCell ref="B37:E37"/>
    <mergeCell ref="B2:E2"/>
    <mergeCell ref="B3:C3"/>
    <mergeCell ref="B4:C4"/>
    <mergeCell ref="D4:E4"/>
    <mergeCell ref="B43:E43"/>
    <mergeCell ref="B44:E44"/>
  </mergeCells>
  <phoneticPr fontId="22" type="noConversion"/>
  <pageMargins left="0" right="0" top="0" bottom="0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10"/>
  <sheetViews>
    <sheetView tabSelected="1" workbookViewId="0">
      <pane ySplit="5" topLeftCell="A6" activePane="bottomLeft" state="frozen"/>
      <selection pane="bottomLeft" activeCell="G7" sqref="G7"/>
    </sheetView>
  </sheetViews>
  <sheetFormatPr defaultColWidth="10" defaultRowHeight="13.5"/>
  <cols>
    <col min="1" max="1" width="1.5" customWidth="1"/>
    <col min="2" max="2" width="40.5" customWidth="1"/>
    <col min="3" max="3" width="15.375" customWidth="1"/>
    <col min="4" max="4" width="14.625" customWidth="1"/>
    <col min="5" max="5" width="13.625" customWidth="1"/>
    <col min="6" max="6" width="17.875" customWidth="1"/>
    <col min="7" max="7" width="11.75" customWidth="1"/>
    <col min="8" max="8" width="16.125" customWidth="1"/>
    <col min="9" max="9" width="1.5" customWidth="1"/>
  </cols>
  <sheetData>
    <row r="1" spans="1:9" ht="14.25" customHeight="1">
      <c r="A1" s="14"/>
      <c r="B1" s="15" t="s">
        <v>412</v>
      </c>
      <c r="C1" s="14"/>
      <c r="E1" s="14"/>
      <c r="F1" s="14"/>
      <c r="G1" s="14"/>
      <c r="I1" s="22"/>
    </row>
    <row r="2" spans="1:9" ht="22.7" customHeight="1">
      <c r="A2" s="16"/>
      <c r="B2" s="136" t="s">
        <v>413</v>
      </c>
      <c r="C2" s="136"/>
      <c r="D2" s="136"/>
      <c r="E2" s="136"/>
      <c r="F2" s="136"/>
      <c r="G2" s="136"/>
      <c r="H2" s="136"/>
      <c r="I2" s="22" t="s">
        <v>414</v>
      </c>
    </row>
    <row r="3" spans="1:9" ht="17.100000000000001" customHeight="1">
      <c r="A3" s="17"/>
      <c r="B3" s="3"/>
      <c r="C3" s="3"/>
      <c r="D3" s="3"/>
      <c r="E3" s="3"/>
      <c r="F3" s="3"/>
      <c r="H3" s="43" t="s">
        <v>3</v>
      </c>
      <c r="I3" s="22"/>
    </row>
    <row r="4" spans="1:9" ht="21.4" customHeight="1">
      <c r="A4" s="18"/>
      <c r="B4" s="105" t="s">
        <v>415</v>
      </c>
      <c r="C4" s="105" t="s">
        <v>416</v>
      </c>
      <c r="D4" s="105"/>
      <c r="E4" s="105"/>
      <c r="F4" s="105" t="s">
        <v>417</v>
      </c>
      <c r="G4" s="105" t="s">
        <v>418</v>
      </c>
      <c r="H4" s="105" t="s">
        <v>419</v>
      </c>
      <c r="I4" s="22"/>
    </row>
    <row r="5" spans="1:9" ht="21.4" customHeight="1">
      <c r="B5" s="105"/>
      <c r="C5" s="5" t="s">
        <v>420</v>
      </c>
      <c r="D5" s="5" t="s">
        <v>421</v>
      </c>
      <c r="E5" s="5" t="s">
        <v>422</v>
      </c>
      <c r="F5" s="105"/>
      <c r="G5" s="105"/>
      <c r="H5" s="105"/>
      <c r="I5" s="44"/>
    </row>
    <row r="6" spans="1:9" ht="19.899999999999999" customHeight="1">
      <c r="A6" s="19"/>
      <c r="B6" s="9" t="s">
        <v>423</v>
      </c>
      <c r="C6" s="41" t="s">
        <v>26</v>
      </c>
      <c r="D6" s="41" t="s">
        <v>26</v>
      </c>
      <c r="E6" s="41" t="s">
        <v>26</v>
      </c>
      <c r="F6" s="50"/>
      <c r="G6" s="7">
        <f>G7</f>
        <v>382</v>
      </c>
      <c r="H6" s="50"/>
      <c r="I6" s="24"/>
    </row>
    <row r="7" spans="1:9" ht="19.899999999999999" customHeight="1">
      <c r="A7" s="18"/>
      <c r="B7" s="6" t="s">
        <v>424</v>
      </c>
      <c r="C7" s="6" t="s">
        <v>26</v>
      </c>
      <c r="D7" s="6" t="s">
        <v>26</v>
      </c>
      <c r="E7" s="6" t="s">
        <v>26</v>
      </c>
      <c r="F7" s="33"/>
      <c r="G7" s="7">
        <f>G8+G9</f>
        <v>382</v>
      </c>
      <c r="H7" s="33"/>
      <c r="I7" s="22"/>
    </row>
    <row r="8" spans="1:9" ht="36.75" customHeight="1">
      <c r="A8" s="137"/>
      <c r="B8" s="47" t="s">
        <v>427</v>
      </c>
      <c r="C8" s="6" t="s">
        <v>598</v>
      </c>
      <c r="D8" s="94" t="s">
        <v>599</v>
      </c>
      <c r="E8" s="94" t="s">
        <v>600</v>
      </c>
      <c r="F8" s="6" t="s">
        <v>426</v>
      </c>
      <c r="G8" s="7">
        <v>133</v>
      </c>
      <c r="H8" s="33" t="s">
        <v>601</v>
      </c>
      <c r="I8" s="22"/>
    </row>
    <row r="9" spans="1:9" ht="33.75" customHeight="1">
      <c r="A9" s="137"/>
      <c r="B9" s="47" t="s">
        <v>427</v>
      </c>
      <c r="C9" s="94"/>
      <c r="D9" s="6"/>
      <c r="E9" s="6" t="s">
        <v>428</v>
      </c>
      <c r="F9" s="6" t="s">
        <v>426</v>
      </c>
      <c r="G9" s="7">
        <v>249</v>
      </c>
      <c r="H9" s="33" t="s">
        <v>80</v>
      </c>
      <c r="I9" s="22"/>
    </row>
    <row r="10" spans="1:9" ht="16.5" customHeight="1">
      <c r="A10" s="21"/>
      <c r="B10" s="21"/>
      <c r="C10" s="21"/>
      <c r="D10" s="21"/>
      <c r="E10" s="21"/>
      <c r="F10" s="21"/>
      <c r="G10" s="21"/>
      <c r="H10" s="21"/>
      <c r="I10" s="25"/>
    </row>
  </sheetData>
  <mergeCells count="7">
    <mergeCell ref="B2:H2"/>
    <mergeCell ref="C4:E4"/>
    <mergeCell ref="A8:A9"/>
    <mergeCell ref="B4:B5"/>
    <mergeCell ref="F4:F5"/>
    <mergeCell ref="G4:G5"/>
    <mergeCell ref="H4:H5"/>
  </mergeCells>
  <phoneticPr fontId="22" type="noConversion"/>
  <pageMargins left="0.75" right="0.75" top="0.26874999999999999" bottom="0.26874999999999999" header="0" footer="0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0"/>
  <sheetViews>
    <sheetView workbookViewId="0">
      <selection activeCell="D12" sqref="D12"/>
    </sheetView>
  </sheetViews>
  <sheetFormatPr defaultColWidth="10" defaultRowHeight="13.5"/>
  <cols>
    <col min="1" max="1" width="1.5" customWidth="1"/>
    <col min="2" max="2" width="42.25" customWidth="1"/>
    <col min="3" max="3" width="25.625" customWidth="1"/>
    <col min="4" max="4" width="23" customWidth="1"/>
    <col min="5" max="5" width="5.125" customWidth="1"/>
  </cols>
  <sheetData>
    <row r="1" spans="1:5" ht="14.25" customHeight="1">
      <c r="A1" s="14"/>
      <c r="B1" s="15" t="s">
        <v>429</v>
      </c>
      <c r="C1" s="15"/>
      <c r="D1" s="15"/>
      <c r="E1" s="22"/>
    </row>
    <row r="2" spans="1:5" ht="22.7" customHeight="1">
      <c r="A2" s="16"/>
      <c r="B2" s="136" t="s">
        <v>430</v>
      </c>
      <c r="C2" s="136"/>
      <c r="D2" s="136"/>
      <c r="E2" s="22" t="s">
        <v>414</v>
      </c>
    </row>
    <row r="3" spans="1:5" ht="17.100000000000001" customHeight="1">
      <c r="A3" s="2"/>
      <c r="B3" s="3"/>
      <c r="C3" s="31"/>
      <c r="D3" s="43" t="s">
        <v>3</v>
      </c>
      <c r="E3" s="44"/>
    </row>
    <row r="4" spans="1:5" ht="40.35" customHeight="1">
      <c r="A4" s="4"/>
      <c r="B4" s="5" t="s">
        <v>415</v>
      </c>
      <c r="C4" s="5" t="s">
        <v>431</v>
      </c>
      <c r="D4" s="5" t="s">
        <v>432</v>
      </c>
      <c r="E4" s="44"/>
    </row>
    <row r="5" spans="1:5" ht="19.899999999999999" customHeight="1">
      <c r="A5" s="8"/>
      <c r="B5" s="9" t="s">
        <v>423</v>
      </c>
      <c r="C5" s="9" t="s">
        <v>26</v>
      </c>
      <c r="D5" s="10">
        <f>D6</f>
        <v>1856.86</v>
      </c>
      <c r="E5" s="45"/>
    </row>
    <row r="6" spans="1:5" ht="19.899999999999999" customHeight="1">
      <c r="A6" s="4"/>
      <c r="B6" s="6" t="s">
        <v>424</v>
      </c>
      <c r="C6" s="46" t="s">
        <v>26</v>
      </c>
      <c r="D6" s="7">
        <f>D7+D8+D9+D10</f>
        <v>1856.86</v>
      </c>
      <c r="E6" s="44"/>
    </row>
    <row r="7" spans="1:5" ht="23.25" customHeight="1">
      <c r="A7" s="135"/>
      <c r="B7" s="47" t="s">
        <v>425</v>
      </c>
      <c r="C7" s="6" t="s">
        <v>433</v>
      </c>
      <c r="D7" s="7">
        <v>114</v>
      </c>
      <c r="E7" s="31"/>
    </row>
    <row r="8" spans="1:5" ht="19.899999999999999" customHeight="1">
      <c r="A8" s="135"/>
      <c r="B8" s="47" t="s">
        <v>427</v>
      </c>
      <c r="C8" s="6" t="s">
        <v>434</v>
      </c>
      <c r="D8" s="7">
        <v>133</v>
      </c>
      <c r="E8" s="31"/>
    </row>
    <row r="9" spans="1:5" ht="19.899999999999999" customHeight="1">
      <c r="A9" s="135"/>
      <c r="B9" s="47" t="s">
        <v>427</v>
      </c>
      <c r="C9" s="6" t="s">
        <v>435</v>
      </c>
      <c r="D9" s="7">
        <v>249</v>
      </c>
      <c r="E9" s="31"/>
    </row>
    <row r="10" spans="1:5" ht="20.100000000000001" customHeight="1">
      <c r="A10" s="48"/>
      <c r="B10" s="47" t="s">
        <v>602</v>
      </c>
      <c r="C10" s="6" t="s">
        <v>603</v>
      </c>
      <c r="D10" s="7">
        <v>1360.86</v>
      </c>
      <c r="E10" s="49"/>
    </row>
  </sheetData>
  <mergeCells count="2">
    <mergeCell ref="B2:D2"/>
    <mergeCell ref="A7:A9"/>
  </mergeCells>
  <phoneticPr fontId="22" type="noConversion"/>
  <pageMargins left="0.75" right="0.75" top="0.26874999999999999" bottom="0.26874999999999999" header="0" footer="0"/>
  <pageSetup paperSize="9" scale="8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25"/>
  <sheetViews>
    <sheetView workbookViewId="0">
      <selection activeCell="C29" sqref="C29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  <col min="7" max="7" width="9.75" customWidth="1"/>
  </cols>
  <sheetData>
    <row r="1" spans="1:6" ht="14.25" customHeight="1">
      <c r="A1" s="39"/>
      <c r="B1" s="27" t="s">
        <v>436</v>
      </c>
      <c r="C1" s="28"/>
      <c r="D1" s="28"/>
      <c r="E1" s="28"/>
      <c r="F1" s="36"/>
    </row>
    <row r="2" spans="1:6" ht="19.899999999999999" customHeight="1">
      <c r="A2" s="26"/>
      <c r="B2" s="95" t="s">
        <v>437</v>
      </c>
      <c r="C2" s="95"/>
      <c r="D2" s="95"/>
      <c r="E2" s="95"/>
      <c r="F2" s="12"/>
    </row>
    <row r="3" spans="1:6" ht="17.100000000000001" customHeight="1">
      <c r="A3" s="26"/>
      <c r="B3" s="96" t="s">
        <v>2</v>
      </c>
      <c r="C3" s="96"/>
      <c r="D3" s="29"/>
      <c r="E3" s="30" t="s">
        <v>3</v>
      </c>
      <c r="F3" s="12"/>
    </row>
    <row r="4" spans="1:6" ht="21.4" customHeight="1">
      <c r="A4" s="26"/>
      <c r="B4" s="97" t="s">
        <v>4</v>
      </c>
      <c r="C4" s="97"/>
      <c r="D4" s="97" t="s">
        <v>5</v>
      </c>
      <c r="E4" s="97"/>
      <c r="F4" s="12"/>
    </row>
    <row r="5" spans="1:6" ht="21.4" customHeight="1">
      <c r="A5" s="26"/>
      <c r="B5" s="32" t="s">
        <v>6</v>
      </c>
      <c r="C5" s="32" t="s">
        <v>7</v>
      </c>
      <c r="D5" s="32" t="s">
        <v>6</v>
      </c>
      <c r="E5" s="32" t="s">
        <v>7</v>
      </c>
      <c r="F5" s="12"/>
    </row>
    <row r="6" spans="1:6" ht="19.899999999999999" customHeight="1">
      <c r="A6" s="40"/>
      <c r="B6" s="41" t="s">
        <v>167</v>
      </c>
      <c r="C6" s="10"/>
      <c r="D6" s="41" t="s">
        <v>168</v>
      </c>
      <c r="E6" s="10"/>
      <c r="F6" s="13"/>
    </row>
    <row r="7" spans="1:6" ht="19.899999999999999" customHeight="1">
      <c r="A7" s="99"/>
      <c r="B7" s="6" t="s">
        <v>10</v>
      </c>
      <c r="C7" s="7"/>
      <c r="D7" s="6" t="s">
        <v>438</v>
      </c>
      <c r="E7" s="7"/>
      <c r="F7" s="12"/>
    </row>
    <row r="8" spans="1:6" ht="19.899999999999999" customHeight="1">
      <c r="A8" s="99"/>
      <c r="B8" s="6" t="s">
        <v>26</v>
      </c>
      <c r="C8" s="7"/>
      <c r="D8" s="6" t="s">
        <v>439</v>
      </c>
      <c r="E8" s="7"/>
      <c r="F8" s="12"/>
    </row>
    <row r="9" spans="1:6" ht="19.899999999999999" customHeight="1">
      <c r="A9" s="99"/>
      <c r="B9" s="6" t="s">
        <v>26</v>
      </c>
      <c r="C9" s="7"/>
      <c r="D9" s="6" t="s">
        <v>440</v>
      </c>
      <c r="E9" s="7"/>
      <c r="F9" s="12"/>
    </row>
    <row r="10" spans="1:6" ht="19.899999999999999" customHeight="1">
      <c r="A10" s="99"/>
      <c r="B10" s="6" t="s">
        <v>26</v>
      </c>
      <c r="C10" s="7"/>
      <c r="D10" s="6" t="s">
        <v>441</v>
      </c>
      <c r="E10" s="7"/>
      <c r="F10" s="12"/>
    </row>
    <row r="11" spans="1:6" ht="19.899999999999999" customHeight="1">
      <c r="A11" s="99"/>
      <c r="B11" s="6" t="s">
        <v>26</v>
      </c>
      <c r="C11" s="7"/>
      <c r="D11" s="6" t="s">
        <v>442</v>
      </c>
      <c r="E11" s="7"/>
      <c r="F11" s="12"/>
    </row>
    <row r="12" spans="1:6" ht="19.899999999999999" customHeight="1">
      <c r="A12" s="99"/>
      <c r="B12" s="6" t="s">
        <v>26</v>
      </c>
      <c r="C12" s="7"/>
      <c r="D12" s="6" t="s">
        <v>443</v>
      </c>
      <c r="E12" s="7"/>
      <c r="F12" s="12"/>
    </row>
    <row r="13" spans="1:6" ht="19.899999999999999" customHeight="1">
      <c r="A13" s="99"/>
      <c r="B13" s="6" t="s">
        <v>26</v>
      </c>
      <c r="C13" s="7"/>
      <c r="D13" s="6" t="s">
        <v>444</v>
      </c>
      <c r="E13" s="7"/>
      <c r="F13" s="12"/>
    </row>
    <row r="14" spans="1:6" ht="19.899999999999999" customHeight="1">
      <c r="A14" s="99"/>
      <c r="B14" s="6" t="s">
        <v>26</v>
      </c>
      <c r="C14" s="7"/>
      <c r="D14" s="6" t="s">
        <v>445</v>
      </c>
      <c r="E14" s="7"/>
      <c r="F14" s="12"/>
    </row>
    <row r="15" spans="1:6" ht="19.899999999999999" customHeight="1">
      <c r="A15" s="99"/>
      <c r="B15" s="6" t="s">
        <v>26</v>
      </c>
      <c r="C15" s="7"/>
      <c r="D15" s="6" t="s">
        <v>446</v>
      </c>
      <c r="E15" s="7"/>
      <c r="F15" s="12"/>
    </row>
    <row r="16" spans="1:6" ht="19.899999999999999" customHeight="1">
      <c r="A16" s="99"/>
      <c r="B16" s="6" t="s">
        <v>26</v>
      </c>
      <c r="C16" s="7"/>
      <c r="D16" s="6" t="s">
        <v>447</v>
      </c>
      <c r="E16" s="7"/>
      <c r="F16" s="12"/>
    </row>
    <row r="17" spans="1:9" ht="19.899999999999999" customHeight="1">
      <c r="A17" s="99"/>
      <c r="B17" s="6" t="s">
        <v>26</v>
      </c>
      <c r="C17" s="7"/>
      <c r="D17" s="6" t="s">
        <v>448</v>
      </c>
      <c r="E17" s="7"/>
      <c r="F17" s="12"/>
    </row>
    <row r="18" spans="1:9" ht="19.899999999999999" customHeight="1">
      <c r="A18" s="99"/>
      <c r="B18" s="6" t="s">
        <v>26</v>
      </c>
      <c r="C18" s="7"/>
      <c r="D18" s="6" t="s">
        <v>449</v>
      </c>
      <c r="E18" s="7"/>
      <c r="F18" s="12"/>
    </row>
    <row r="19" spans="1:9" ht="19.899999999999999" customHeight="1">
      <c r="A19" s="99"/>
      <c r="B19" s="6" t="s">
        <v>26</v>
      </c>
      <c r="C19" s="7"/>
      <c r="D19" s="6" t="s">
        <v>450</v>
      </c>
      <c r="E19" s="7"/>
      <c r="F19" s="12"/>
    </row>
    <row r="20" spans="1:9" ht="19.899999999999999" customHeight="1">
      <c r="A20" s="99"/>
      <c r="B20" s="6" t="s">
        <v>26</v>
      </c>
      <c r="C20" s="7"/>
      <c r="D20" s="6" t="s">
        <v>451</v>
      </c>
      <c r="E20" s="7"/>
      <c r="F20" s="12"/>
    </row>
    <row r="21" spans="1:9" ht="19.899999999999999" customHeight="1">
      <c r="A21" s="99"/>
      <c r="B21" s="6" t="s">
        <v>26</v>
      </c>
      <c r="C21" s="7"/>
      <c r="D21" s="6" t="s">
        <v>452</v>
      </c>
      <c r="E21" s="7"/>
      <c r="F21" s="12"/>
    </row>
    <row r="22" spans="1:9" ht="19.899999999999999" customHeight="1">
      <c r="A22" s="40"/>
      <c r="B22" s="41" t="s">
        <v>185</v>
      </c>
      <c r="C22" s="10"/>
      <c r="D22" s="41" t="s">
        <v>186</v>
      </c>
      <c r="E22" s="10"/>
      <c r="F22" s="13"/>
    </row>
    <row r="23" spans="1:9" ht="19.899999999999999" customHeight="1">
      <c r="B23" s="6" t="s">
        <v>453</v>
      </c>
      <c r="C23" s="7"/>
      <c r="D23" s="6" t="s">
        <v>26</v>
      </c>
      <c r="E23" s="7"/>
    </row>
    <row r="24" spans="1:9" ht="19.899999999999999" customHeight="1">
      <c r="A24" s="26"/>
      <c r="B24" s="42" t="s">
        <v>49</v>
      </c>
      <c r="C24" s="10"/>
      <c r="D24" s="42" t="s">
        <v>50</v>
      </c>
      <c r="E24" s="10"/>
      <c r="F24" s="12"/>
    </row>
    <row r="25" spans="1:9" ht="21" customHeight="1">
      <c r="A25" s="35"/>
      <c r="B25" s="138" t="s">
        <v>549</v>
      </c>
      <c r="C25" s="139"/>
      <c r="D25" s="139"/>
      <c r="E25" s="139"/>
      <c r="F25" s="139"/>
      <c r="G25" s="139"/>
      <c r="H25" s="139"/>
      <c r="I25" s="140"/>
    </row>
  </sheetData>
  <mergeCells count="6">
    <mergeCell ref="B25:I25"/>
    <mergeCell ref="A7:A21"/>
    <mergeCell ref="B2:E2"/>
    <mergeCell ref="B3:C3"/>
    <mergeCell ref="B4:C4"/>
    <mergeCell ref="D4:E4"/>
  </mergeCells>
  <phoneticPr fontId="22" type="noConversion"/>
  <pageMargins left="0.75" right="0.75" top="0.26874999999999999" bottom="0.26874999999999999" header="0" footer="0"/>
  <pageSetup paperSize="9" scale="7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B7" sqref="B7:I7"/>
    </sheetView>
  </sheetViews>
  <sheetFormatPr defaultColWidth="10" defaultRowHeight="13.5"/>
  <cols>
    <col min="1" max="1" width="1.5" customWidth="1"/>
    <col min="2" max="2" width="14.625" customWidth="1"/>
    <col min="3" max="3" width="35.875" customWidth="1"/>
    <col min="4" max="4" width="10.5" customWidth="1"/>
    <col min="5" max="5" width="14.375" customWidth="1"/>
    <col min="6" max="6" width="20.5" customWidth="1"/>
    <col min="7" max="7" width="8.125" customWidth="1"/>
    <col min="8" max="8" width="13.375" customWidth="1"/>
    <col min="9" max="9" width="12" customWidth="1"/>
    <col min="10" max="10" width="1.5" customWidth="1"/>
  </cols>
  <sheetData>
    <row r="1" spans="1:10" ht="14.25" customHeight="1">
      <c r="A1" s="26"/>
      <c r="B1" s="27" t="s">
        <v>454</v>
      </c>
      <c r="C1" s="28"/>
      <c r="D1" s="1"/>
      <c r="E1" s="1"/>
      <c r="F1" s="1"/>
      <c r="G1" s="1"/>
      <c r="H1" s="1"/>
      <c r="I1" s="1"/>
      <c r="J1" s="28"/>
    </row>
    <row r="2" spans="1:10" ht="19.899999999999999" customHeight="1">
      <c r="A2" s="26"/>
      <c r="B2" s="95" t="s">
        <v>455</v>
      </c>
      <c r="C2" s="95"/>
      <c r="D2" s="95"/>
      <c r="E2" s="95"/>
      <c r="F2" s="95"/>
      <c r="G2" s="95"/>
      <c r="H2" s="95"/>
      <c r="I2" s="95"/>
      <c r="J2" s="28"/>
    </row>
    <row r="3" spans="1:10" ht="17.100000000000001" customHeight="1">
      <c r="A3" s="26"/>
      <c r="B3" s="96"/>
      <c r="C3" s="96"/>
      <c r="D3" s="29"/>
      <c r="F3" s="29"/>
      <c r="H3" s="29"/>
      <c r="J3" s="29"/>
    </row>
    <row r="4" spans="1:10" ht="21.4" customHeight="1">
      <c r="A4" s="31"/>
      <c r="B4" s="97" t="s">
        <v>71</v>
      </c>
      <c r="C4" s="97" t="s">
        <v>72</v>
      </c>
      <c r="D4" s="97" t="s">
        <v>55</v>
      </c>
      <c r="E4" s="97" t="s">
        <v>73</v>
      </c>
      <c r="F4" s="97"/>
      <c r="G4" s="97"/>
      <c r="H4" s="97"/>
      <c r="I4" s="97" t="s">
        <v>74</v>
      </c>
      <c r="J4" s="12"/>
    </row>
    <row r="5" spans="1:10" ht="21.4" customHeight="1">
      <c r="B5" s="97"/>
      <c r="C5" s="97"/>
      <c r="D5" s="97"/>
      <c r="E5" s="32" t="s">
        <v>78</v>
      </c>
      <c r="F5" s="32" t="s">
        <v>79</v>
      </c>
      <c r="G5" s="32" t="s">
        <v>80</v>
      </c>
      <c r="H5" s="32" t="s">
        <v>81</v>
      </c>
      <c r="I5" s="97"/>
      <c r="J5" s="12"/>
    </row>
    <row r="6" spans="1:10" ht="19.899999999999999" customHeight="1">
      <c r="A6" s="26"/>
      <c r="B6" s="33"/>
      <c r="C6" s="34" t="s">
        <v>68</v>
      </c>
      <c r="D6" s="37"/>
      <c r="E6" s="7"/>
      <c r="F6" s="7"/>
      <c r="G6" s="7"/>
      <c r="H6" s="7"/>
      <c r="I6" s="7"/>
      <c r="J6" s="36"/>
    </row>
    <row r="7" spans="1:10" ht="27" customHeight="1">
      <c r="A7" s="35"/>
      <c r="B7" s="138" t="s">
        <v>549</v>
      </c>
      <c r="C7" s="139"/>
      <c r="D7" s="139"/>
      <c r="E7" s="139"/>
      <c r="F7" s="139"/>
      <c r="G7" s="139"/>
      <c r="H7" s="139"/>
      <c r="I7" s="140"/>
      <c r="J7" s="38"/>
    </row>
    <row r="8" spans="1:10" ht="27" customHeight="1"/>
    <row r="9" spans="1:10" ht="27" customHeight="1"/>
  </sheetData>
  <mergeCells count="8">
    <mergeCell ref="B2:I2"/>
    <mergeCell ref="B3:C3"/>
    <mergeCell ref="E4:H4"/>
    <mergeCell ref="B7:I7"/>
    <mergeCell ref="B4:B5"/>
    <mergeCell ref="C4:C5"/>
    <mergeCell ref="D4:D5"/>
    <mergeCell ref="I4:I5"/>
  </mergeCells>
  <phoneticPr fontId="22" type="noConversion"/>
  <pageMargins left="0.75" right="0.75" top="0.26874999999999999" bottom="0.26874999999999999" header="0" footer="0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7"/>
  <sheetViews>
    <sheetView workbookViewId="0">
      <selection activeCell="B7" sqref="B7:I7"/>
    </sheetView>
  </sheetViews>
  <sheetFormatPr defaultColWidth="10" defaultRowHeight="13.5"/>
  <cols>
    <col min="1" max="1" width="1.5" customWidth="1"/>
    <col min="2" max="2" width="14.625" customWidth="1"/>
    <col min="3" max="3" width="35.875" customWidth="1"/>
    <col min="4" max="5" width="16.375" customWidth="1"/>
    <col min="6" max="6" width="20.5" customWidth="1"/>
    <col min="7" max="7" width="16.375" customWidth="1"/>
    <col min="8" max="8" width="20.25" customWidth="1"/>
    <col min="9" max="9" width="1.5" customWidth="1"/>
  </cols>
  <sheetData>
    <row r="1" spans="1:9" ht="14.25" customHeight="1">
      <c r="A1" s="26"/>
      <c r="B1" s="27" t="s">
        <v>456</v>
      </c>
      <c r="C1" s="28"/>
      <c r="D1" s="1"/>
      <c r="E1" s="1"/>
      <c r="F1" s="1"/>
      <c r="G1" s="1"/>
      <c r="H1" s="1"/>
      <c r="I1" s="28"/>
    </row>
    <row r="2" spans="1:9" ht="19.899999999999999" customHeight="1">
      <c r="A2" s="26"/>
      <c r="B2" s="95" t="s">
        <v>457</v>
      </c>
      <c r="C2" s="95"/>
      <c r="D2" s="95"/>
      <c r="E2" s="95"/>
      <c r="F2" s="95"/>
      <c r="G2" s="95"/>
      <c r="H2" s="95"/>
      <c r="I2" s="28"/>
    </row>
    <row r="3" spans="1:9" ht="17.100000000000001" customHeight="1">
      <c r="A3" s="26"/>
      <c r="B3" s="96"/>
      <c r="C3" s="96"/>
      <c r="D3" s="29"/>
      <c r="E3" s="29"/>
      <c r="F3" s="29"/>
      <c r="G3" s="29"/>
      <c r="H3" s="30" t="s">
        <v>3</v>
      </c>
      <c r="I3" s="29"/>
    </row>
    <row r="4" spans="1:9" ht="21.4" customHeight="1">
      <c r="A4" s="31"/>
      <c r="B4" s="97" t="s">
        <v>211</v>
      </c>
      <c r="C4" s="97"/>
      <c r="D4" s="97" t="s">
        <v>458</v>
      </c>
      <c r="E4" s="97"/>
      <c r="F4" s="97"/>
      <c r="G4" s="97"/>
      <c r="H4" s="97"/>
      <c r="I4" s="12"/>
    </row>
    <row r="5" spans="1:9" ht="21.4" customHeight="1">
      <c r="B5" s="32" t="s">
        <v>71</v>
      </c>
      <c r="C5" s="32" t="s">
        <v>72</v>
      </c>
      <c r="D5" s="32" t="s">
        <v>55</v>
      </c>
      <c r="E5" s="32" t="s">
        <v>78</v>
      </c>
      <c r="F5" s="32" t="s">
        <v>79</v>
      </c>
      <c r="G5" s="32" t="s">
        <v>80</v>
      </c>
      <c r="H5" s="32" t="s">
        <v>81</v>
      </c>
    </row>
    <row r="6" spans="1:9" ht="19.899999999999999" customHeight="1">
      <c r="A6" s="26"/>
      <c r="B6" s="33"/>
      <c r="C6" s="34" t="s">
        <v>68</v>
      </c>
      <c r="D6" s="7"/>
      <c r="E6" s="7"/>
      <c r="F6" s="7"/>
      <c r="G6" s="7"/>
      <c r="H6" s="7"/>
      <c r="I6" s="36"/>
    </row>
    <row r="7" spans="1:9" ht="36.950000000000003" customHeight="1">
      <c r="A7" s="35"/>
      <c r="B7" s="138" t="s">
        <v>549</v>
      </c>
      <c r="C7" s="139"/>
      <c r="D7" s="139"/>
      <c r="E7" s="139"/>
      <c r="F7" s="139"/>
      <c r="G7" s="139"/>
      <c r="H7" s="139"/>
      <c r="I7" s="140"/>
    </row>
  </sheetData>
  <mergeCells count="5">
    <mergeCell ref="B7:I7"/>
    <mergeCell ref="B2:H2"/>
    <mergeCell ref="B3:C3"/>
    <mergeCell ref="B4:C4"/>
    <mergeCell ref="D4:H4"/>
  </mergeCells>
  <phoneticPr fontId="22" type="noConversion"/>
  <pageMargins left="0.75" right="0.75" top="0.26874999999999999" bottom="0.26874999999999999" header="0" footer="0"/>
  <pageSetup paperSize="9" scale="61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7"/>
  <sheetViews>
    <sheetView workbookViewId="0">
      <selection activeCell="B7" sqref="B7:I7"/>
    </sheetView>
  </sheetViews>
  <sheetFormatPr defaultColWidth="10" defaultRowHeight="13.5"/>
  <cols>
    <col min="1" max="1" width="1.5" customWidth="1"/>
    <col min="2" max="2" width="14.625" customWidth="1"/>
    <col min="3" max="3" width="16.5" customWidth="1"/>
    <col min="4" max="5" width="18.875" customWidth="1"/>
    <col min="6" max="6" width="10.125" customWidth="1"/>
    <col min="7" max="8" width="16.375" customWidth="1"/>
    <col min="9" max="9" width="18.875" customWidth="1"/>
    <col min="10" max="10" width="1.5" customWidth="1"/>
  </cols>
  <sheetData>
    <row r="1" spans="1:10" ht="14.25" customHeight="1">
      <c r="A1" s="14"/>
      <c r="B1" s="15" t="s">
        <v>459</v>
      </c>
      <c r="C1" s="15"/>
      <c r="D1" s="1"/>
      <c r="E1" s="14"/>
      <c r="F1" s="14"/>
      <c r="G1" s="14"/>
      <c r="H1" s="14" t="s">
        <v>278</v>
      </c>
      <c r="I1" s="14"/>
      <c r="J1" s="22"/>
    </row>
    <row r="2" spans="1:10" ht="22.7" customHeight="1">
      <c r="A2" s="14"/>
      <c r="B2" s="136" t="s">
        <v>460</v>
      </c>
      <c r="C2" s="136"/>
      <c r="D2" s="136"/>
      <c r="E2" s="136"/>
      <c r="F2" s="136"/>
      <c r="G2" s="136"/>
      <c r="H2" s="136"/>
      <c r="I2" s="136"/>
      <c r="J2" s="22" t="s">
        <v>414</v>
      </c>
    </row>
    <row r="3" spans="1:10" ht="17.100000000000001" customHeight="1">
      <c r="A3" s="17"/>
      <c r="B3" s="131"/>
      <c r="C3" s="131"/>
      <c r="D3" s="131"/>
      <c r="E3" s="2"/>
      <c r="F3" s="17"/>
      <c r="G3" s="17"/>
      <c r="H3" s="17"/>
      <c r="I3" s="23" t="s">
        <v>3</v>
      </c>
      <c r="J3" s="22"/>
    </row>
    <row r="4" spans="1:10" ht="21.4" customHeight="1">
      <c r="A4" s="18"/>
      <c r="B4" s="105" t="s">
        <v>461</v>
      </c>
      <c r="C4" s="105" t="s">
        <v>287</v>
      </c>
      <c r="D4" s="105" t="s">
        <v>462</v>
      </c>
      <c r="E4" s="105" t="s">
        <v>463</v>
      </c>
      <c r="F4" s="105" t="s">
        <v>281</v>
      </c>
      <c r="G4" s="105"/>
      <c r="H4" s="105"/>
      <c r="I4" s="105" t="s">
        <v>282</v>
      </c>
      <c r="J4" s="22"/>
    </row>
    <row r="5" spans="1:10" ht="21.4" customHeight="1">
      <c r="A5" s="18"/>
      <c r="B5" s="105"/>
      <c r="C5" s="105"/>
      <c r="D5" s="105"/>
      <c r="E5" s="105"/>
      <c r="F5" s="5" t="s">
        <v>58</v>
      </c>
      <c r="G5" s="5" t="s">
        <v>283</v>
      </c>
      <c r="H5" s="5" t="s">
        <v>284</v>
      </c>
      <c r="I5" s="105"/>
      <c r="J5" s="22"/>
    </row>
    <row r="6" spans="1:10" ht="19.899999999999999" customHeight="1">
      <c r="A6" s="19"/>
      <c r="B6" s="97" t="s">
        <v>68</v>
      </c>
      <c r="C6" s="97"/>
      <c r="D6" s="20"/>
      <c r="E6" s="20"/>
      <c r="F6" s="20"/>
      <c r="G6" s="20"/>
      <c r="H6" s="20"/>
      <c r="I6" s="20"/>
      <c r="J6" s="24"/>
    </row>
    <row r="7" spans="1:10" ht="42.95" customHeight="1">
      <c r="A7" s="21"/>
      <c r="B7" s="138" t="s">
        <v>549</v>
      </c>
      <c r="C7" s="139"/>
      <c r="D7" s="139"/>
      <c r="E7" s="139"/>
      <c r="F7" s="139"/>
      <c r="G7" s="139"/>
      <c r="H7" s="139"/>
      <c r="I7" s="140"/>
      <c r="J7" s="25"/>
    </row>
  </sheetData>
  <mergeCells count="10">
    <mergeCell ref="B2:I2"/>
    <mergeCell ref="B3:D3"/>
    <mergeCell ref="F4:H4"/>
    <mergeCell ref="B6:C6"/>
    <mergeCell ref="B7:I7"/>
    <mergeCell ref="B4:B5"/>
    <mergeCell ref="C4:C5"/>
    <mergeCell ref="D4:D5"/>
    <mergeCell ref="E4:E5"/>
    <mergeCell ref="I4:I5"/>
  </mergeCells>
  <phoneticPr fontId="22" type="noConversion"/>
  <pageMargins left="0.75" right="0.75" top="0.26874999999999999" bottom="0.26874999999999999" header="0" footer="0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4"/>
  <sheetViews>
    <sheetView workbookViewId="0">
      <pane ySplit="5" topLeftCell="A6" activePane="bottomLeft" state="frozen"/>
      <selection pane="bottomLeft" activeCell="K31" sqref="K31"/>
    </sheetView>
  </sheetViews>
  <sheetFormatPr defaultColWidth="10" defaultRowHeight="13.5"/>
  <cols>
    <col min="1" max="1" width="1.5" customWidth="1"/>
    <col min="2" max="2" width="16.75" customWidth="1"/>
    <col min="3" max="3" width="40" customWidth="1"/>
    <col min="4" max="4" width="18.5" customWidth="1"/>
    <col min="5" max="5" width="13.125" customWidth="1"/>
    <col min="6" max="6" width="16.375" customWidth="1"/>
    <col min="7" max="7" width="8.625" customWidth="1"/>
    <col min="8" max="8" width="8.875" customWidth="1"/>
    <col min="9" max="9" width="11.25" customWidth="1"/>
    <col min="10" max="10" width="12.375" customWidth="1"/>
    <col min="11" max="11" width="10.75" customWidth="1"/>
    <col min="12" max="12" width="9.75" customWidth="1"/>
    <col min="13" max="13" width="11.875" customWidth="1"/>
    <col min="14" max="14" width="1.5" customWidth="1"/>
    <col min="15" max="16" width="9.75" customWidth="1"/>
  </cols>
  <sheetData>
    <row r="1" spans="1:14" ht="24" customHeight="1">
      <c r="A1" s="1"/>
      <c r="B1" s="141" t="s">
        <v>464</v>
      </c>
      <c r="C1" s="141"/>
      <c r="D1" s="1"/>
      <c r="E1" s="1"/>
      <c r="F1" s="1"/>
      <c r="G1" s="1"/>
      <c r="H1" s="1" t="s">
        <v>278</v>
      </c>
      <c r="I1" s="1"/>
      <c r="J1" s="1"/>
      <c r="K1" s="1"/>
      <c r="L1" s="1"/>
      <c r="M1" s="1"/>
      <c r="N1" s="1"/>
    </row>
    <row r="2" spans="1:14" ht="19.899999999999999" customHeight="1">
      <c r="A2" s="1"/>
      <c r="B2" s="95" t="s">
        <v>465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1"/>
    </row>
    <row r="3" spans="1:14" ht="17.100000000000001" customHeight="1">
      <c r="A3" s="2"/>
      <c r="B3" s="131"/>
      <c r="C3" s="131"/>
      <c r="D3" s="2"/>
      <c r="E3" s="2"/>
      <c r="F3" s="2"/>
      <c r="G3" s="2"/>
      <c r="H3" s="2"/>
      <c r="I3" s="2"/>
      <c r="J3" s="2"/>
      <c r="K3" s="2"/>
      <c r="L3" s="142" t="s">
        <v>3</v>
      </c>
      <c r="M3" s="143"/>
      <c r="N3" s="2"/>
    </row>
    <row r="4" spans="1:14" ht="21.4" customHeight="1">
      <c r="A4" s="4"/>
      <c r="B4" s="105" t="s">
        <v>466</v>
      </c>
      <c r="C4" s="105" t="s">
        <v>288</v>
      </c>
      <c r="D4" s="105" t="s">
        <v>467</v>
      </c>
      <c r="E4" s="105" t="s">
        <v>55</v>
      </c>
      <c r="F4" s="105" t="s">
        <v>468</v>
      </c>
      <c r="G4" s="105"/>
      <c r="H4" s="105"/>
      <c r="I4" s="105" t="s">
        <v>469</v>
      </c>
      <c r="J4" s="105"/>
      <c r="K4" s="105"/>
      <c r="L4" s="105" t="s">
        <v>62</v>
      </c>
      <c r="M4" s="105" t="s">
        <v>63</v>
      </c>
      <c r="N4" s="12"/>
    </row>
    <row r="5" spans="1:14" ht="42.75" customHeight="1">
      <c r="A5" s="4"/>
      <c r="B5" s="105"/>
      <c r="C5" s="105"/>
      <c r="D5" s="105"/>
      <c r="E5" s="105"/>
      <c r="F5" s="5" t="s">
        <v>470</v>
      </c>
      <c r="G5" s="5" t="s">
        <v>471</v>
      </c>
      <c r="H5" s="5" t="s">
        <v>472</v>
      </c>
      <c r="I5" s="5" t="s">
        <v>470</v>
      </c>
      <c r="J5" s="5" t="s">
        <v>471</v>
      </c>
      <c r="K5" s="5" t="s">
        <v>472</v>
      </c>
      <c r="L5" s="105"/>
      <c r="M5" s="105"/>
      <c r="N5" s="12"/>
    </row>
    <row r="6" spans="1:14" ht="19.899999999999999" customHeight="1">
      <c r="A6" s="135"/>
      <c r="B6" s="6" t="s">
        <v>473</v>
      </c>
      <c r="C6" s="6" t="s">
        <v>474</v>
      </c>
      <c r="D6" s="6" t="s">
        <v>424</v>
      </c>
      <c r="E6" s="7">
        <f>F6+I6</f>
        <v>195.81</v>
      </c>
      <c r="F6" s="7">
        <v>195.81</v>
      </c>
      <c r="G6" s="7"/>
      <c r="H6" s="7"/>
      <c r="I6" s="7"/>
      <c r="J6" s="7"/>
      <c r="K6" s="7"/>
      <c r="L6" s="7"/>
      <c r="M6" s="7"/>
      <c r="N6" s="144"/>
    </row>
    <row r="7" spans="1:14" ht="19.899999999999999" customHeight="1">
      <c r="A7" s="135"/>
      <c r="B7" s="6" t="s">
        <v>473</v>
      </c>
      <c r="C7" s="6" t="s">
        <v>427</v>
      </c>
      <c r="D7" s="6" t="s">
        <v>424</v>
      </c>
      <c r="E7" s="7">
        <f t="shared" ref="E7:E12" si="0">F7+I7</f>
        <v>746.48</v>
      </c>
      <c r="F7" s="7">
        <v>746.48</v>
      </c>
      <c r="G7" s="7"/>
      <c r="H7" s="7"/>
      <c r="I7" s="7"/>
      <c r="J7" s="7"/>
      <c r="K7" s="7"/>
      <c r="L7" s="7"/>
      <c r="M7" s="7"/>
      <c r="N7" s="144"/>
    </row>
    <row r="8" spans="1:14" ht="19.899999999999999" customHeight="1">
      <c r="A8" s="135"/>
      <c r="B8" s="6" t="s">
        <v>473</v>
      </c>
      <c r="C8" s="6" t="s">
        <v>475</v>
      </c>
      <c r="D8" s="6" t="s">
        <v>424</v>
      </c>
      <c r="E8" s="7">
        <f t="shared" si="0"/>
        <v>16.5</v>
      </c>
      <c r="F8" s="7">
        <v>16.5</v>
      </c>
      <c r="G8" s="7"/>
      <c r="H8" s="7"/>
      <c r="I8" s="7"/>
      <c r="J8" s="7"/>
      <c r="K8" s="7"/>
      <c r="L8" s="7"/>
      <c r="M8" s="7"/>
      <c r="N8" s="144"/>
    </row>
    <row r="9" spans="1:14" ht="19.899999999999999" customHeight="1">
      <c r="A9" s="135"/>
      <c r="B9" s="6" t="s">
        <v>473</v>
      </c>
      <c r="C9" s="6" t="s">
        <v>476</v>
      </c>
      <c r="D9" s="6" t="s">
        <v>424</v>
      </c>
      <c r="E9" s="7">
        <f t="shared" si="0"/>
        <v>143.05000000000001</v>
      </c>
      <c r="F9" s="7">
        <v>143.05000000000001</v>
      </c>
      <c r="G9" s="7"/>
      <c r="H9" s="7"/>
      <c r="I9" s="7"/>
      <c r="J9" s="7"/>
      <c r="K9" s="7"/>
      <c r="L9" s="7"/>
      <c r="M9" s="7"/>
      <c r="N9" s="144"/>
    </row>
    <row r="10" spans="1:14" ht="19.899999999999999" customHeight="1">
      <c r="A10" s="135"/>
      <c r="B10" s="6" t="s">
        <v>477</v>
      </c>
      <c r="C10" s="6" t="s">
        <v>478</v>
      </c>
      <c r="D10" s="6" t="s">
        <v>424</v>
      </c>
      <c r="E10" s="7">
        <f t="shared" si="0"/>
        <v>1613.36</v>
      </c>
      <c r="F10" s="7">
        <v>1560.86</v>
      </c>
      <c r="G10" s="7"/>
      <c r="H10" s="7"/>
      <c r="I10" s="7">
        <v>52.5</v>
      </c>
      <c r="J10" s="7"/>
      <c r="K10" s="7"/>
      <c r="L10" s="7"/>
      <c r="M10" s="7"/>
      <c r="N10" s="144"/>
    </row>
    <row r="11" spans="1:14" ht="19.899999999999999" customHeight="1">
      <c r="A11" s="4"/>
      <c r="B11" s="6" t="s">
        <v>477</v>
      </c>
      <c r="C11" s="6" t="s">
        <v>547</v>
      </c>
      <c r="D11" s="6" t="s">
        <v>424</v>
      </c>
      <c r="E11" s="7">
        <f t="shared" si="0"/>
        <v>231.42</v>
      </c>
      <c r="F11" s="7"/>
      <c r="G11" s="7"/>
      <c r="H11" s="7"/>
      <c r="I11" s="7">
        <v>231.42</v>
      </c>
      <c r="J11" s="7"/>
      <c r="K11" s="7"/>
      <c r="L11" s="7"/>
      <c r="M11" s="7"/>
      <c r="N11" s="12"/>
    </row>
    <row r="12" spans="1:14" ht="19.899999999999999" customHeight="1">
      <c r="A12" s="4"/>
      <c r="B12" s="6" t="s">
        <v>477</v>
      </c>
      <c r="C12" s="6" t="s">
        <v>548</v>
      </c>
      <c r="D12" s="6" t="s">
        <v>424</v>
      </c>
      <c r="E12" s="7">
        <f t="shared" si="0"/>
        <v>92.4</v>
      </c>
      <c r="F12" s="7">
        <v>92.4</v>
      </c>
      <c r="G12" s="7"/>
      <c r="H12" s="7"/>
      <c r="I12" s="7"/>
      <c r="J12" s="7"/>
      <c r="K12" s="7"/>
      <c r="L12" s="7"/>
      <c r="M12" s="7"/>
      <c r="N12" s="12"/>
    </row>
    <row r="13" spans="1:14" ht="19.899999999999999" customHeight="1">
      <c r="A13" s="8"/>
      <c r="B13" s="145" t="s">
        <v>479</v>
      </c>
      <c r="C13" s="145"/>
      <c r="D13" s="145"/>
      <c r="E13" s="10">
        <f>SUM(E6:E12)</f>
        <v>3039.02</v>
      </c>
      <c r="F13" s="10">
        <f>SUM(F6:F12)</f>
        <v>2755.1</v>
      </c>
      <c r="G13" s="10"/>
      <c r="H13" s="10"/>
      <c r="I13" s="10">
        <f>SUM(I6:I12)</f>
        <v>283.91999999999996</v>
      </c>
      <c r="J13" s="10"/>
      <c r="K13" s="10"/>
      <c r="L13" s="10"/>
      <c r="M13" s="10"/>
      <c r="N13" s="13"/>
    </row>
    <row r="14" spans="1:14" ht="8.4499999999999993" customHeight="1">
      <c r="A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</row>
  </sheetData>
  <mergeCells count="15">
    <mergeCell ref="B13:D13"/>
    <mergeCell ref="A6:A10"/>
    <mergeCell ref="B4:B5"/>
    <mergeCell ref="C4:C5"/>
    <mergeCell ref="D4:D5"/>
    <mergeCell ref="F4:H4"/>
    <mergeCell ref="E4:E5"/>
    <mergeCell ref="M4:M5"/>
    <mergeCell ref="B1:C1"/>
    <mergeCell ref="B2:M2"/>
    <mergeCell ref="B3:C3"/>
    <mergeCell ref="L3:M3"/>
    <mergeCell ref="N6:N10"/>
    <mergeCell ref="I4:K4"/>
    <mergeCell ref="L4:L5"/>
  </mergeCells>
  <phoneticPr fontId="22" type="noConversion"/>
  <pageMargins left="0.75" right="0.75" top="0.26874999999999999" bottom="0.26874999999999999" header="0" footer="0"/>
  <pageSetup paperSize="9" scale="7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I12" sqref="I12"/>
    </sheetView>
  </sheetViews>
  <sheetFormatPr defaultRowHeight="13.5"/>
  <cols>
    <col min="1" max="1" width="11.75" customWidth="1"/>
    <col min="2" max="2" width="12.875" customWidth="1"/>
    <col min="3" max="3" width="17.875" customWidth="1"/>
    <col min="4" max="4" width="15.375" customWidth="1"/>
    <col min="5" max="5" width="16.5" customWidth="1"/>
    <col min="8" max="8" width="13.5" customWidth="1"/>
    <col min="9" max="9" width="16.125" customWidth="1"/>
    <col min="10" max="10" width="15.75" customWidth="1"/>
    <col min="11" max="11" width="17" customWidth="1"/>
  </cols>
  <sheetData>
    <row r="1" spans="1:11">
      <c r="A1" s="79" t="s">
        <v>550</v>
      </c>
      <c r="B1" s="147" t="s">
        <v>551</v>
      </c>
      <c r="C1" s="148"/>
      <c r="D1" s="148"/>
      <c r="E1" s="148"/>
      <c r="F1" s="148"/>
      <c r="G1" s="148"/>
      <c r="H1" s="148"/>
      <c r="I1" s="148"/>
      <c r="J1" s="148"/>
      <c r="K1" s="149"/>
    </row>
    <row r="2" spans="1:11" ht="22.5">
      <c r="A2" s="150" t="s">
        <v>552</v>
      </c>
      <c r="B2" s="151"/>
      <c r="C2" s="151"/>
      <c r="D2" s="151"/>
      <c r="E2" s="151"/>
      <c r="F2" s="151"/>
      <c r="G2" s="151"/>
      <c r="H2" s="151"/>
      <c r="I2" s="151"/>
      <c r="J2" s="151"/>
      <c r="K2" s="152"/>
    </row>
    <row r="3" spans="1:11">
      <c r="A3" s="153" t="s">
        <v>553</v>
      </c>
      <c r="B3" s="154"/>
      <c r="C3" s="154"/>
      <c r="D3" s="154"/>
      <c r="E3" s="154"/>
      <c r="F3" s="154"/>
      <c r="G3" s="154"/>
      <c r="H3" s="154"/>
      <c r="I3" s="154"/>
      <c r="J3" s="154"/>
      <c r="K3" s="155"/>
    </row>
    <row r="4" spans="1:11">
      <c r="A4" s="156" t="s">
        <v>554</v>
      </c>
      <c r="B4" s="157"/>
      <c r="C4" s="158" t="s">
        <v>555</v>
      </c>
      <c r="D4" s="158"/>
      <c r="E4" s="158"/>
      <c r="F4" s="158"/>
      <c r="G4" s="158"/>
      <c r="H4" s="158"/>
      <c r="I4" s="158"/>
      <c r="J4" s="159" t="s">
        <v>556</v>
      </c>
      <c r="K4" s="160"/>
    </row>
    <row r="5" spans="1:11">
      <c r="A5" s="162" t="s">
        <v>557</v>
      </c>
      <c r="B5" s="162"/>
      <c r="C5" s="164" t="s">
        <v>558</v>
      </c>
      <c r="D5" s="166" t="s">
        <v>73</v>
      </c>
      <c r="E5" s="166"/>
      <c r="F5" s="166"/>
      <c r="G5" s="167"/>
      <c r="H5" s="146" t="s">
        <v>74</v>
      </c>
      <c r="I5" s="146"/>
      <c r="J5" s="146"/>
      <c r="K5" s="146"/>
    </row>
    <row r="6" spans="1:11">
      <c r="A6" s="163"/>
      <c r="B6" s="163"/>
      <c r="C6" s="165"/>
      <c r="D6" s="80" t="s">
        <v>55</v>
      </c>
      <c r="E6" s="80" t="s">
        <v>559</v>
      </c>
      <c r="F6" s="80" t="s">
        <v>560</v>
      </c>
      <c r="G6" s="80" t="s">
        <v>63</v>
      </c>
      <c r="H6" s="80" t="s">
        <v>55</v>
      </c>
      <c r="I6" s="80" t="s">
        <v>559</v>
      </c>
      <c r="J6" s="80" t="s">
        <v>560</v>
      </c>
      <c r="K6" s="80" t="s">
        <v>63</v>
      </c>
    </row>
    <row r="7" spans="1:11">
      <c r="A7" s="163"/>
      <c r="B7" s="163"/>
      <c r="C7" s="81">
        <f>D7+H7</f>
        <v>42220.59</v>
      </c>
      <c r="D7" s="82">
        <v>39181.57</v>
      </c>
      <c r="E7" s="82">
        <v>39181.57</v>
      </c>
      <c r="F7" s="82" t="s">
        <v>26</v>
      </c>
      <c r="G7" s="82" t="s">
        <v>26</v>
      </c>
      <c r="H7" s="83">
        <v>3039.02</v>
      </c>
      <c r="I7" s="83">
        <v>3039.02</v>
      </c>
      <c r="J7" s="82" t="s">
        <v>26</v>
      </c>
      <c r="K7" s="82" t="s">
        <v>26</v>
      </c>
    </row>
    <row r="8" spans="1:11" ht="107.25" customHeight="1">
      <c r="A8" s="169" t="s">
        <v>561</v>
      </c>
      <c r="B8" s="84" t="s">
        <v>562</v>
      </c>
      <c r="C8" s="171" t="s">
        <v>563</v>
      </c>
      <c r="D8" s="171"/>
      <c r="E8" s="171"/>
      <c r="F8" s="171"/>
      <c r="G8" s="171"/>
      <c r="H8" s="171"/>
      <c r="I8" s="171"/>
      <c r="J8" s="171"/>
      <c r="K8" s="171"/>
    </row>
    <row r="9" spans="1:11" ht="20.25">
      <c r="A9" s="169" t="s">
        <v>561</v>
      </c>
      <c r="B9" s="172" t="s">
        <v>564</v>
      </c>
      <c r="C9" s="172"/>
      <c r="D9" s="172"/>
      <c r="E9" s="172"/>
      <c r="F9" s="172"/>
      <c r="G9" s="172"/>
      <c r="H9" s="172"/>
      <c r="I9" s="172"/>
      <c r="J9" s="172"/>
      <c r="K9" s="172"/>
    </row>
    <row r="10" spans="1:11">
      <c r="A10" s="169" t="s">
        <v>561</v>
      </c>
      <c r="B10" s="85" t="s">
        <v>565</v>
      </c>
      <c r="C10" s="85" t="s">
        <v>566</v>
      </c>
      <c r="D10" s="85" t="s">
        <v>289</v>
      </c>
      <c r="E10" s="85" t="s">
        <v>290</v>
      </c>
      <c r="F10" s="173" t="s">
        <v>567</v>
      </c>
      <c r="G10" s="174"/>
      <c r="H10" s="85" t="s">
        <v>568</v>
      </c>
      <c r="I10" s="85" t="s">
        <v>569</v>
      </c>
      <c r="J10" s="85" t="s">
        <v>570</v>
      </c>
      <c r="K10" s="86" t="s">
        <v>295</v>
      </c>
    </row>
    <row r="11" spans="1:11" ht="24.95" customHeight="1">
      <c r="A11" s="170" t="s">
        <v>561</v>
      </c>
      <c r="B11" s="87" t="s">
        <v>571</v>
      </c>
      <c r="C11" s="87" t="s">
        <v>572</v>
      </c>
      <c r="D11" s="87" t="s">
        <v>573</v>
      </c>
      <c r="E11" s="88" t="s">
        <v>481</v>
      </c>
      <c r="F11" s="168" t="s">
        <v>571</v>
      </c>
      <c r="G11" s="168" t="s">
        <v>26</v>
      </c>
      <c r="H11" s="93" t="s">
        <v>480</v>
      </c>
      <c r="I11" s="91" t="s">
        <v>310</v>
      </c>
      <c r="J11" s="92" t="s">
        <v>311</v>
      </c>
      <c r="K11" s="90">
        <v>5</v>
      </c>
    </row>
    <row r="12" spans="1:11" ht="24.95" customHeight="1">
      <c r="A12" s="170" t="s">
        <v>561</v>
      </c>
      <c r="B12" s="161" t="s">
        <v>571</v>
      </c>
      <c r="C12" s="87" t="s">
        <v>572</v>
      </c>
      <c r="D12" s="87" t="s">
        <v>573</v>
      </c>
      <c r="E12" s="88" t="s">
        <v>574</v>
      </c>
      <c r="F12" s="168" t="s">
        <v>571</v>
      </c>
      <c r="G12" s="168"/>
      <c r="H12" s="93" t="s">
        <v>480</v>
      </c>
      <c r="I12" s="91" t="s">
        <v>336</v>
      </c>
      <c r="J12" s="92" t="s">
        <v>338</v>
      </c>
      <c r="K12" s="90">
        <v>5</v>
      </c>
    </row>
    <row r="13" spans="1:11" ht="24.95" customHeight="1">
      <c r="A13" s="170" t="s">
        <v>561</v>
      </c>
      <c r="B13" s="161" t="s">
        <v>575</v>
      </c>
      <c r="C13" s="87" t="s">
        <v>572</v>
      </c>
      <c r="D13" s="87" t="s">
        <v>576</v>
      </c>
      <c r="E13" s="88" t="s">
        <v>577</v>
      </c>
      <c r="F13" s="168" t="s">
        <v>571</v>
      </c>
      <c r="G13" s="168"/>
      <c r="H13" s="93" t="s">
        <v>578</v>
      </c>
      <c r="I13" s="91" t="s">
        <v>391</v>
      </c>
      <c r="J13" s="92" t="s">
        <v>26</v>
      </c>
      <c r="K13" s="90">
        <v>10</v>
      </c>
    </row>
    <row r="14" spans="1:11" ht="24.95" customHeight="1">
      <c r="A14" s="170" t="s">
        <v>561</v>
      </c>
      <c r="B14" s="161" t="s">
        <v>575</v>
      </c>
      <c r="C14" s="87" t="s">
        <v>579</v>
      </c>
      <c r="D14" s="87" t="s">
        <v>580</v>
      </c>
      <c r="E14" s="88" t="s">
        <v>484</v>
      </c>
      <c r="F14" s="168" t="s">
        <v>581</v>
      </c>
      <c r="G14" s="168"/>
      <c r="H14" s="93" t="s">
        <v>480</v>
      </c>
      <c r="I14" s="91" t="s">
        <v>389</v>
      </c>
      <c r="J14" s="92" t="s">
        <v>311</v>
      </c>
      <c r="K14" s="90">
        <v>10</v>
      </c>
    </row>
    <row r="15" spans="1:11" ht="24.95" customHeight="1">
      <c r="A15" s="170" t="s">
        <v>561</v>
      </c>
      <c r="B15" s="161" t="s">
        <v>581</v>
      </c>
      <c r="C15" s="87" t="s">
        <v>579</v>
      </c>
      <c r="D15" s="161" t="s">
        <v>573</v>
      </c>
      <c r="E15" s="88" t="s">
        <v>574</v>
      </c>
      <c r="F15" s="168" t="s">
        <v>581</v>
      </c>
      <c r="G15" s="168"/>
      <c r="H15" s="93" t="s">
        <v>480</v>
      </c>
      <c r="I15" s="91" t="s">
        <v>409</v>
      </c>
      <c r="J15" s="92" t="s">
        <v>582</v>
      </c>
      <c r="K15" s="90">
        <v>5</v>
      </c>
    </row>
    <row r="16" spans="1:11" ht="24.95" customHeight="1">
      <c r="A16" s="170" t="s">
        <v>561</v>
      </c>
      <c r="B16" s="161" t="s">
        <v>583</v>
      </c>
      <c r="C16" s="87" t="s">
        <v>579</v>
      </c>
      <c r="D16" s="161" t="s">
        <v>573</v>
      </c>
      <c r="E16" s="88" t="s">
        <v>481</v>
      </c>
      <c r="F16" s="168" t="s">
        <v>581</v>
      </c>
      <c r="G16" s="168"/>
      <c r="H16" s="93" t="s">
        <v>480</v>
      </c>
      <c r="I16" s="91" t="s">
        <v>310</v>
      </c>
      <c r="J16" s="92" t="s">
        <v>311</v>
      </c>
      <c r="K16" s="90">
        <v>5</v>
      </c>
    </row>
    <row r="17" spans="1:11" ht="24.95" customHeight="1">
      <c r="A17" s="170" t="s">
        <v>561</v>
      </c>
      <c r="B17" s="161" t="s">
        <v>581</v>
      </c>
      <c r="C17" s="87" t="s">
        <v>579</v>
      </c>
      <c r="D17" s="87" t="s">
        <v>573</v>
      </c>
      <c r="E17" s="88" t="s">
        <v>584</v>
      </c>
      <c r="F17" s="168" t="s">
        <v>581</v>
      </c>
      <c r="G17" s="168"/>
      <c r="H17" s="93" t="s">
        <v>483</v>
      </c>
      <c r="I17" s="91" t="s">
        <v>336</v>
      </c>
      <c r="J17" s="92" t="s">
        <v>585</v>
      </c>
      <c r="K17" s="90">
        <v>5</v>
      </c>
    </row>
    <row r="18" spans="1:11" ht="24.95" customHeight="1">
      <c r="A18" s="170" t="s">
        <v>561</v>
      </c>
      <c r="B18" s="161" t="s">
        <v>586</v>
      </c>
      <c r="C18" s="87" t="s">
        <v>579</v>
      </c>
      <c r="D18" s="87" t="s">
        <v>576</v>
      </c>
      <c r="E18" s="88" t="s">
        <v>587</v>
      </c>
      <c r="F18" s="168" t="s">
        <v>581</v>
      </c>
      <c r="G18" s="168"/>
      <c r="H18" s="93" t="s">
        <v>578</v>
      </c>
      <c r="I18" s="91" t="s">
        <v>391</v>
      </c>
      <c r="J18" s="92" t="s">
        <v>26</v>
      </c>
      <c r="K18" s="90">
        <v>10</v>
      </c>
    </row>
    <row r="19" spans="1:11" ht="24.95" customHeight="1">
      <c r="A19" s="170" t="s">
        <v>561</v>
      </c>
      <c r="B19" s="161" t="s">
        <v>586</v>
      </c>
      <c r="C19" s="87" t="s">
        <v>579</v>
      </c>
      <c r="D19" s="87" t="s">
        <v>580</v>
      </c>
      <c r="E19" s="88" t="s">
        <v>484</v>
      </c>
      <c r="F19" s="168" t="s">
        <v>588</v>
      </c>
      <c r="G19" s="168"/>
      <c r="H19" s="93" t="s">
        <v>480</v>
      </c>
      <c r="I19" s="91" t="s">
        <v>397</v>
      </c>
      <c r="J19" s="92" t="s">
        <v>311</v>
      </c>
      <c r="K19" s="90">
        <v>10</v>
      </c>
    </row>
    <row r="20" spans="1:11" ht="24.95" customHeight="1">
      <c r="A20" s="170" t="s">
        <v>561</v>
      </c>
      <c r="B20" s="87" t="s">
        <v>581</v>
      </c>
      <c r="C20" s="87" t="s">
        <v>579</v>
      </c>
      <c r="D20" s="87" t="s">
        <v>573</v>
      </c>
      <c r="E20" s="88" t="s">
        <v>574</v>
      </c>
      <c r="F20" s="168" t="s">
        <v>581</v>
      </c>
      <c r="G20" s="168"/>
      <c r="H20" s="93" t="s">
        <v>480</v>
      </c>
      <c r="I20" s="91" t="s">
        <v>581</v>
      </c>
      <c r="J20" s="92" t="s">
        <v>351</v>
      </c>
      <c r="K20" s="90">
        <v>5</v>
      </c>
    </row>
    <row r="21" spans="1:11" ht="24.95" customHeight="1">
      <c r="A21" s="170" t="s">
        <v>561</v>
      </c>
      <c r="B21" s="87" t="s">
        <v>581</v>
      </c>
      <c r="C21" s="87" t="s">
        <v>579</v>
      </c>
      <c r="D21" s="87" t="s">
        <v>573</v>
      </c>
      <c r="E21" s="88" t="s">
        <v>584</v>
      </c>
      <c r="F21" s="168" t="s">
        <v>581</v>
      </c>
      <c r="G21" s="168"/>
      <c r="H21" s="93" t="s">
        <v>483</v>
      </c>
      <c r="I21" s="91" t="s">
        <v>581</v>
      </c>
      <c r="J21" s="92" t="s">
        <v>589</v>
      </c>
      <c r="K21" s="90">
        <v>5</v>
      </c>
    </row>
    <row r="22" spans="1:11" ht="24.95" customHeight="1">
      <c r="A22" s="170" t="s">
        <v>561</v>
      </c>
      <c r="B22" s="87" t="s">
        <v>581</v>
      </c>
      <c r="C22" s="87" t="s">
        <v>579</v>
      </c>
      <c r="D22" s="87" t="s">
        <v>576</v>
      </c>
      <c r="E22" s="88" t="s">
        <v>590</v>
      </c>
      <c r="F22" s="168" t="s">
        <v>591</v>
      </c>
      <c r="G22" s="168"/>
      <c r="H22" s="93" t="s">
        <v>578</v>
      </c>
      <c r="I22" s="91" t="s">
        <v>391</v>
      </c>
      <c r="J22" s="92" t="s">
        <v>26</v>
      </c>
      <c r="K22" s="90">
        <v>10</v>
      </c>
    </row>
    <row r="23" spans="1:11" ht="24.95" customHeight="1">
      <c r="A23" s="170" t="s">
        <v>561</v>
      </c>
      <c r="B23" s="161" t="s">
        <v>581</v>
      </c>
      <c r="C23" s="87" t="s">
        <v>579</v>
      </c>
      <c r="D23" s="161" t="s">
        <v>573</v>
      </c>
      <c r="E23" s="88" t="s">
        <v>481</v>
      </c>
      <c r="F23" s="168" t="s">
        <v>581</v>
      </c>
      <c r="G23" s="168"/>
      <c r="H23" s="93" t="s">
        <v>480</v>
      </c>
      <c r="I23" s="91" t="s">
        <v>397</v>
      </c>
      <c r="J23" s="92" t="s">
        <v>311</v>
      </c>
      <c r="K23" s="90">
        <v>5</v>
      </c>
    </row>
    <row r="24" spans="1:11" ht="24.95" customHeight="1">
      <c r="A24" s="170" t="s">
        <v>561</v>
      </c>
      <c r="B24" s="161" t="s">
        <v>592</v>
      </c>
      <c r="C24" s="87" t="s">
        <v>579</v>
      </c>
      <c r="D24" s="161" t="s">
        <v>573</v>
      </c>
      <c r="E24" s="88" t="s">
        <v>481</v>
      </c>
      <c r="F24" s="168" t="s">
        <v>581</v>
      </c>
      <c r="G24" s="168"/>
      <c r="H24" s="93" t="s">
        <v>480</v>
      </c>
      <c r="I24" s="91" t="s">
        <v>310</v>
      </c>
      <c r="J24" s="92" t="s">
        <v>311</v>
      </c>
      <c r="K24" s="90">
        <v>5</v>
      </c>
    </row>
    <row r="25" spans="1:11" ht="40.5">
      <c r="A25" s="170" t="s">
        <v>561</v>
      </c>
      <c r="B25" s="87" t="s">
        <v>593</v>
      </c>
      <c r="C25" s="87" t="s">
        <v>594</v>
      </c>
      <c r="D25" s="87" t="s">
        <v>573</v>
      </c>
      <c r="E25" s="88" t="s">
        <v>595</v>
      </c>
      <c r="F25" s="168" t="s">
        <v>596</v>
      </c>
      <c r="G25" s="168"/>
      <c r="H25" s="93" t="s">
        <v>480</v>
      </c>
      <c r="I25" s="91" t="s">
        <v>310</v>
      </c>
      <c r="J25" s="92" t="s">
        <v>311</v>
      </c>
      <c r="K25" s="90">
        <v>5</v>
      </c>
    </row>
    <row r="26" spans="1:11" ht="29.25" customHeight="1">
      <c r="A26" s="89" t="s">
        <v>597</v>
      </c>
      <c r="B26" s="175" t="s">
        <v>26</v>
      </c>
      <c r="C26" s="175"/>
      <c r="D26" s="175"/>
      <c r="E26" s="175"/>
      <c r="F26" s="176"/>
      <c r="G26" s="176"/>
      <c r="H26" s="175"/>
      <c r="I26" s="175"/>
      <c r="J26" s="175"/>
      <c r="K26" s="175"/>
    </row>
  </sheetData>
  <mergeCells count="36">
    <mergeCell ref="F16:G16"/>
    <mergeCell ref="F20:G20"/>
    <mergeCell ref="B26:K26"/>
    <mergeCell ref="F22:G22"/>
    <mergeCell ref="B23:B24"/>
    <mergeCell ref="D23:D24"/>
    <mergeCell ref="F23:G23"/>
    <mergeCell ref="F24:G24"/>
    <mergeCell ref="F25:G25"/>
    <mergeCell ref="C8:K8"/>
    <mergeCell ref="B9:K9"/>
    <mergeCell ref="F10:G10"/>
    <mergeCell ref="F11:G11"/>
    <mergeCell ref="B12:B14"/>
    <mergeCell ref="F21:G21"/>
    <mergeCell ref="F12:G12"/>
    <mergeCell ref="F13:G13"/>
    <mergeCell ref="F14:G14"/>
    <mergeCell ref="F15:G15"/>
    <mergeCell ref="B15:B16"/>
    <mergeCell ref="D15:D16"/>
    <mergeCell ref="A5:B7"/>
    <mergeCell ref="C5:C6"/>
    <mergeCell ref="D5:G5"/>
    <mergeCell ref="B17:B19"/>
    <mergeCell ref="F17:G17"/>
    <mergeCell ref="F18:G18"/>
    <mergeCell ref="F19:G19"/>
    <mergeCell ref="A8:A25"/>
    <mergeCell ref="H5:K5"/>
    <mergeCell ref="B1:K1"/>
    <mergeCell ref="A2:K2"/>
    <mergeCell ref="A3:K3"/>
    <mergeCell ref="A4:B4"/>
    <mergeCell ref="C4:I4"/>
    <mergeCell ref="J4:K4"/>
  </mergeCells>
  <phoneticPr fontId="2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9"/>
  <sheetViews>
    <sheetView zoomScale="75" workbookViewId="0">
      <pane xSplit="3" topLeftCell="E1" activePane="topRight" state="frozen"/>
      <selection pane="topRight" activeCell="K15" sqref="K15"/>
    </sheetView>
  </sheetViews>
  <sheetFormatPr defaultColWidth="10" defaultRowHeight="13.5"/>
  <cols>
    <col min="1" max="1" width="1.5" customWidth="1"/>
    <col min="2" max="2" width="10.375" customWidth="1"/>
    <col min="3" max="3" width="17.875" customWidth="1"/>
    <col min="4" max="4" width="11.875" customWidth="1"/>
    <col min="5" max="5" width="12.75" customWidth="1"/>
    <col min="6" max="6" width="13.75" customWidth="1"/>
    <col min="7" max="7" width="12.375" customWidth="1"/>
    <col min="8" max="8" width="15.25" customWidth="1"/>
    <col min="9" max="9" width="11.625" customWidth="1"/>
    <col min="10" max="10" width="10.625" customWidth="1"/>
    <col min="11" max="11" width="9.625" customWidth="1"/>
    <col min="12" max="12" width="13" customWidth="1"/>
    <col min="13" max="13" width="11.375" customWidth="1"/>
    <col min="14" max="14" width="11.875" customWidth="1"/>
    <col min="15" max="15" width="8.75" customWidth="1"/>
    <col min="16" max="16" width="9.625" customWidth="1"/>
    <col min="17" max="17" width="1.5" customWidth="1"/>
    <col min="18" max="19" width="9.75" customWidth="1"/>
  </cols>
  <sheetData>
    <row r="1" spans="1:17" ht="14.25" customHeight="1">
      <c r="A1" s="28"/>
      <c r="B1" s="100" t="s">
        <v>51</v>
      </c>
      <c r="C1" s="100"/>
      <c r="D1" s="28"/>
      <c r="E1" s="28"/>
      <c r="F1" s="101"/>
      <c r="G1" s="101"/>
      <c r="H1" s="101"/>
      <c r="I1" s="101"/>
      <c r="J1" s="101"/>
      <c r="K1" s="28"/>
      <c r="L1" s="101"/>
      <c r="M1" s="101"/>
      <c r="N1" s="101"/>
      <c r="O1" s="101"/>
      <c r="P1" s="101"/>
      <c r="Q1" s="12"/>
    </row>
    <row r="2" spans="1:17" ht="19.899999999999999" customHeight="1">
      <c r="A2" s="28"/>
      <c r="B2" s="95" t="s">
        <v>52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12"/>
    </row>
    <row r="3" spans="1:17" ht="17.100000000000001" customHeight="1">
      <c r="A3" s="29"/>
      <c r="B3" s="96" t="s">
        <v>2</v>
      </c>
      <c r="C3" s="96"/>
      <c r="D3" s="2"/>
      <c r="E3" s="2"/>
      <c r="F3" s="103"/>
      <c r="G3" s="103"/>
      <c r="H3" s="103"/>
      <c r="I3" s="103"/>
      <c r="J3" s="103"/>
      <c r="K3" s="2"/>
      <c r="L3" s="102" t="s">
        <v>3</v>
      </c>
      <c r="M3" s="102"/>
      <c r="N3" s="102"/>
      <c r="O3" s="102"/>
      <c r="P3" s="102"/>
      <c r="Q3" s="69"/>
    </row>
    <row r="4" spans="1:17" ht="21.4" customHeight="1">
      <c r="A4" s="26"/>
      <c r="B4" s="105" t="s">
        <v>53</v>
      </c>
      <c r="C4" s="97" t="s">
        <v>54</v>
      </c>
      <c r="D4" s="97" t="s">
        <v>55</v>
      </c>
      <c r="E4" s="97" t="s">
        <v>56</v>
      </c>
      <c r="F4" s="97"/>
      <c r="G4" s="97"/>
      <c r="H4" s="97"/>
      <c r="I4" s="97"/>
      <c r="J4" s="97"/>
      <c r="K4" s="97" t="s">
        <v>57</v>
      </c>
      <c r="L4" s="97"/>
      <c r="M4" s="97"/>
      <c r="N4" s="97"/>
      <c r="O4" s="97"/>
      <c r="P4" s="97"/>
      <c r="Q4" s="12"/>
    </row>
    <row r="5" spans="1:17" ht="34.15" customHeight="1">
      <c r="A5" s="4"/>
      <c r="B5" s="105"/>
      <c r="C5" s="97"/>
      <c r="D5" s="97"/>
      <c r="E5" s="32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32" t="s">
        <v>58</v>
      </c>
      <c r="L5" s="5" t="s">
        <v>59</v>
      </c>
      <c r="M5" s="5" t="s">
        <v>60</v>
      </c>
      <c r="N5" s="5" t="s">
        <v>61</v>
      </c>
      <c r="O5" s="5" t="s">
        <v>62</v>
      </c>
      <c r="P5" s="5" t="s">
        <v>63</v>
      </c>
      <c r="Q5" s="12"/>
    </row>
    <row r="6" spans="1:17" ht="19.899999999999999" customHeight="1">
      <c r="A6" s="99"/>
      <c r="B6" s="33" t="s">
        <v>64</v>
      </c>
      <c r="C6" s="6" t="s">
        <v>65</v>
      </c>
      <c r="D6" s="7">
        <f>E6+K6</f>
        <v>42220.59</v>
      </c>
      <c r="E6" s="7">
        <f>F6+G6+H6+I6+J6</f>
        <v>41936.67</v>
      </c>
      <c r="F6" s="7">
        <v>41936.67</v>
      </c>
      <c r="G6" s="7"/>
      <c r="H6" s="7"/>
      <c r="I6" s="7"/>
      <c r="J6" s="7"/>
      <c r="K6" s="7">
        <f>L6+M6+N6+O6+P6</f>
        <v>283.92</v>
      </c>
      <c r="L6" s="7">
        <v>283.92</v>
      </c>
      <c r="M6" s="7"/>
      <c r="N6" s="7"/>
      <c r="O6" s="7"/>
      <c r="P6" s="7"/>
      <c r="Q6" s="12"/>
    </row>
    <row r="7" spans="1:17" ht="19.899999999999999" customHeight="1">
      <c r="A7" s="99"/>
      <c r="B7" s="33" t="s">
        <v>66</v>
      </c>
      <c r="C7" s="6" t="s">
        <v>67</v>
      </c>
      <c r="D7" s="7">
        <f>E7+K7</f>
        <v>42220.59</v>
      </c>
      <c r="E7" s="7">
        <f>F7+G7+H7+I7+J7</f>
        <v>41936.67</v>
      </c>
      <c r="F7" s="7">
        <v>41936.67</v>
      </c>
      <c r="G7" s="7"/>
      <c r="H7" s="7"/>
      <c r="I7" s="7"/>
      <c r="J7" s="7"/>
      <c r="K7" s="7">
        <f>L7+M7+N7+O7+P7</f>
        <v>283.92</v>
      </c>
      <c r="L7" s="7">
        <v>283.92</v>
      </c>
      <c r="M7" s="7"/>
      <c r="N7" s="7"/>
      <c r="O7" s="7"/>
      <c r="P7" s="7"/>
      <c r="Q7" s="12"/>
    </row>
    <row r="8" spans="1:17" ht="19.899999999999999" customHeight="1">
      <c r="A8" s="26"/>
      <c r="B8" s="104" t="s">
        <v>68</v>
      </c>
      <c r="C8" s="104"/>
      <c r="D8" s="7">
        <f>E8+K8</f>
        <v>42220.59</v>
      </c>
      <c r="E8" s="7">
        <f>E6</f>
        <v>41936.67</v>
      </c>
      <c r="F8" s="7">
        <f>F6</f>
        <v>41936.67</v>
      </c>
      <c r="G8" s="7"/>
      <c r="H8" s="7"/>
      <c r="I8" s="7"/>
      <c r="J8" s="7"/>
      <c r="K8" s="7">
        <f>K6</f>
        <v>283.92</v>
      </c>
      <c r="L8" s="7">
        <f>L7</f>
        <v>283.92</v>
      </c>
      <c r="M8" s="7"/>
      <c r="N8" s="7"/>
      <c r="O8" s="7"/>
      <c r="P8" s="7"/>
      <c r="Q8" s="12"/>
    </row>
    <row r="9" spans="1:17" ht="8.4499999999999993" customHeight="1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12"/>
    </row>
  </sheetData>
  <mergeCells count="14">
    <mergeCell ref="E4:J4"/>
    <mergeCell ref="K4:P4"/>
    <mergeCell ref="D4:D5"/>
    <mergeCell ref="F3:J3"/>
    <mergeCell ref="B8:C8"/>
    <mergeCell ref="A6:A7"/>
    <mergeCell ref="B4:B5"/>
    <mergeCell ref="C4:C5"/>
    <mergeCell ref="B1:C1"/>
    <mergeCell ref="F1:J1"/>
    <mergeCell ref="L1:P1"/>
    <mergeCell ref="B2:P2"/>
    <mergeCell ref="B3:C3"/>
    <mergeCell ref="L3:P3"/>
  </mergeCells>
  <phoneticPr fontId="22" type="noConversion"/>
  <pageMargins left="0.75" right="0.75" top="0.26874999999999999" bottom="0.26874999999999999" header="0" footer="0"/>
  <pageSetup paperSize="9" scale="7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7"/>
  <sheetViews>
    <sheetView workbookViewId="0">
      <pane xSplit="3" ySplit="5" topLeftCell="D6" activePane="bottomRight" state="frozen"/>
      <selection pane="topRight"/>
      <selection pane="bottomLeft"/>
      <selection pane="bottomRight" activeCell="L22" sqref="L22"/>
    </sheetView>
  </sheetViews>
  <sheetFormatPr defaultColWidth="10" defaultRowHeight="13.5"/>
  <cols>
    <col min="1" max="1" width="1.5" customWidth="1"/>
    <col min="2" max="2" width="14.625" customWidth="1"/>
    <col min="3" max="3" width="31.375" customWidth="1"/>
    <col min="4" max="4" width="13.5" customWidth="1"/>
    <col min="5" max="5" width="15.375" customWidth="1"/>
    <col min="6" max="6" width="19.25" customWidth="1"/>
    <col min="7" max="7" width="8.625" customWidth="1"/>
    <col min="8" max="8" width="12.5" customWidth="1"/>
    <col min="9" max="9" width="13" customWidth="1"/>
    <col min="10" max="10" width="10.75" customWidth="1"/>
    <col min="11" max="11" width="10.25" customWidth="1"/>
    <col min="12" max="12" width="11.75" customWidth="1"/>
    <col min="13" max="13" width="1.5" customWidth="1"/>
  </cols>
  <sheetData>
    <row r="1" spans="1:13" ht="14.25" customHeight="1">
      <c r="A1" s="26"/>
      <c r="B1" s="27" t="s">
        <v>69</v>
      </c>
      <c r="C1" s="28"/>
      <c r="D1" s="1"/>
      <c r="E1" s="1"/>
      <c r="F1" s="1"/>
      <c r="G1" s="1"/>
      <c r="H1" s="1"/>
      <c r="I1" s="1"/>
      <c r="J1" s="1"/>
      <c r="K1" s="1"/>
      <c r="L1" s="1"/>
      <c r="M1" s="28"/>
    </row>
    <row r="2" spans="1:13" ht="19.899999999999999" customHeight="1">
      <c r="A2" s="26"/>
      <c r="B2" s="95" t="s">
        <v>70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28"/>
    </row>
    <row r="3" spans="1:13" ht="17.100000000000001" customHeight="1">
      <c r="A3" s="26"/>
      <c r="B3" s="96"/>
      <c r="C3" s="96"/>
      <c r="D3" s="29"/>
      <c r="E3" s="29"/>
      <c r="F3" s="29"/>
      <c r="G3" s="29"/>
      <c r="H3" s="29"/>
      <c r="I3" s="29"/>
      <c r="J3" s="67"/>
      <c r="K3" s="67"/>
      <c r="L3" s="30" t="s">
        <v>3</v>
      </c>
      <c r="M3" s="29"/>
    </row>
    <row r="4" spans="1:13" s="64" customFormat="1" ht="21.4" customHeight="1">
      <c r="A4" s="65"/>
      <c r="B4" s="106" t="s">
        <v>71</v>
      </c>
      <c r="C4" s="106" t="s">
        <v>72</v>
      </c>
      <c r="D4" s="106" t="s">
        <v>55</v>
      </c>
      <c r="E4" s="106" t="s">
        <v>73</v>
      </c>
      <c r="F4" s="106"/>
      <c r="G4" s="106"/>
      <c r="H4" s="106"/>
      <c r="I4" s="106" t="s">
        <v>74</v>
      </c>
      <c r="J4" s="106" t="s">
        <v>75</v>
      </c>
      <c r="K4" s="106" t="s">
        <v>76</v>
      </c>
      <c r="L4" s="106" t="s">
        <v>77</v>
      </c>
      <c r="M4" s="68"/>
    </row>
    <row r="5" spans="1:13" s="64" customFormat="1" ht="21.4" customHeight="1">
      <c r="A5" s="65"/>
      <c r="B5" s="106"/>
      <c r="C5" s="106"/>
      <c r="D5" s="106"/>
      <c r="E5" s="66" t="s">
        <v>78</v>
      </c>
      <c r="F5" s="66" t="s">
        <v>79</v>
      </c>
      <c r="G5" s="66" t="s">
        <v>80</v>
      </c>
      <c r="H5" s="66" t="s">
        <v>81</v>
      </c>
      <c r="I5" s="106"/>
      <c r="J5" s="106"/>
      <c r="K5" s="106"/>
      <c r="L5" s="106"/>
      <c r="M5" s="68"/>
    </row>
    <row r="6" spans="1:13" ht="19.899999999999999" customHeight="1">
      <c r="A6" s="57"/>
      <c r="B6" s="58" t="s">
        <v>66</v>
      </c>
      <c r="C6" s="59" t="s">
        <v>67</v>
      </c>
      <c r="D6" s="37">
        <f>E6+F6+H6+I6</f>
        <v>42220.589999999989</v>
      </c>
      <c r="E6" s="37">
        <f>E7+E11+E17+E21</f>
        <v>33681.049999999996</v>
      </c>
      <c r="F6" s="37">
        <f>F7+F11+F17+F21</f>
        <v>703.54</v>
      </c>
      <c r="G6" s="37"/>
      <c r="H6" s="37">
        <f>H7+H11+H17+H21</f>
        <v>4796.9799999999996</v>
      </c>
      <c r="I6" s="37">
        <f>I7+I11+I17+I21</f>
        <v>3039.0199999999995</v>
      </c>
      <c r="J6" s="37"/>
      <c r="K6" s="37"/>
      <c r="L6" s="37"/>
      <c r="M6" s="60"/>
    </row>
    <row r="7" spans="1:13" ht="19.899999999999999" customHeight="1">
      <c r="A7" s="57"/>
      <c r="B7" s="58" t="s">
        <v>82</v>
      </c>
      <c r="C7" s="59" t="s">
        <v>83</v>
      </c>
      <c r="D7" s="37">
        <f>D8</f>
        <v>32398.639999999999</v>
      </c>
      <c r="E7" s="37">
        <f>E8</f>
        <v>25272.46</v>
      </c>
      <c r="F7" s="37">
        <f>F8</f>
        <v>703.54</v>
      </c>
      <c r="G7" s="37"/>
      <c r="H7" s="37">
        <f>H8</f>
        <v>4796.9799999999996</v>
      </c>
      <c r="I7" s="37">
        <f>I8</f>
        <v>1625.6599999999999</v>
      </c>
      <c r="J7" s="37"/>
      <c r="K7" s="37"/>
      <c r="L7" s="37"/>
      <c r="M7" s="60"/>
    </row>
    <row r="8" spans="1:13" ht="19.899999999999999" customHeight="1">
      <c r="A8" s="57"/>
      <c r="B8" s="58" t="s">
        <v>84</v>
      </c>
      <c r="C8" s="59" t="s">
        <v>85</v>
      </c>
      <c r="D8" s="37">
        <f>D9+D10</f>
        <v>32398.639999999999</v>
      </c>
      <c r="E8" s="37">
        <f>E9+E10</f>
        <v>25272.46</v>
      </c>
      <c r="F8" s="37">
        <f>F9+F10</f>
        <v>703.54</v>
      </c>
      <c r="G8" s="37"/>
      <c r="H8" s="37">
        <f>H9+H10</f>
        <v>4796.9799999999996</v>
      </c>
      <c r="I8" s="37">
        <f>I9+I10</f>
        <v>1625.6599999999999</v>
      </c>
      <c r="J8" s="37"/>
      <c r="K8" s="37"/>
      <c r="L8" s="37"/>
      <c r="M8" s="60"/>
    </row>
    <row r="9" spans="1:13" ht="19.899999999999999" customHeight="1">
      <c r="A9" s="107"/>
      <c r="B9" s="58" t="s">
        <v>86</v>
      </c>
      <c r="C9" s="59" t="s">
        <v>87</v>
      </c>
      <c r="D9" s="37">
        <f>E9+F9+H9+I9</f>
        <v>31859.78</v>
      </c>
      <c r="E9" s="37">
        <v>25272.46</v>
      </c>
      <c r="F9" s="37">
        <v>703.54</v>
      </c>
      <c r="G9" s="37"/>
      <c r="H9" s="37">
        <v>4796.9799999999996</v>
      </c>
      <c r="I9" s="37">
        <v>1086.8</v>
      </c>
      <c r="J9" s="37"/>
      <c r="K9" s="37"/>
      <c r="L9" s="37"/>
      <c r="M9" s="60"/>
    </row>
    <row r="10" spans="1:13" ht="19.899999999999999" customHeight="1">
      <c r="A10" s="107"/>
      <c r="B10" s="58" t="s">
        <v>88</v>
      </c>
      <c r="C10" s="59" t="s">
        <v>89</v>
      </c>
      <c r="D10" s="37">
        <f>E10+F10+H10+I10</f>
        <v>538.86</v>
      </c>
      <c r="E10" s="37"/>
      <c r="F10" s="37"/>
      <c r="G10" s="37"/>
      <c r="H10" s="37"/>
      <c r="I10" s="37">
        <v>538.86</v>
      </c>
      <c r="J10" s="37"/>
      <c r="K10" s="37"/>
      <c r="L10" s="37"/>
      <c r="M10" s="60"/>
    </row>
    <row r="11" spans="1:13" ht="19.899999999999999" customHeight="1">
      <c r="B11" s="58" t="s">
        <v>90</v>
      </c>
      <c r="C11" s="59" t="s">
        <v>91</v>
      </c>
      <c r="D11" s="37">
        <f>D12+D15</f>
        <v>3903.17</v>
      </c>
      <c r="E11" s="37">
        <f>E12+E15</f>
        <v>3903.17</v>
      </c>
      <c r="F11" s="37"/>
      <c r="G11" s="37"/>
      <c r="H11" s="37"/>
      <c r="I11" s="37"/>
      <c r="J11" s="37"/>
      <c r="K11" s="37"/>
      <c r="L11" s="37"/>
      <c r="M11" s="60"/>
    </row>
    <row r="12" spans="1:13" ht="19.899999999999999" customHeight="1">
      <c r="A12" s="57"/>
      <c r="B12" s="58" t="s">
        <v>92</v>
      </c>
      <c r="C12" s="59" t="s">
        <v>93</v>
      </c>
      <c r="D12" s="37">
        <f>D13+D14</f>
        <v>3903.17</v>
      </c>
      <c r="E12" s="37">
        <f>E13+E14</f>
        <v>3903.17</v>
      </c>
      <c r="F12" s="37"/>
      <c r="G12" s="37"/>
      <c r="H12" s="37"/>
      <c r="I12" s="37"/>
      <c r="J12" s="37"/>
      <c r="K12" s="37"/>
      <c r="L12" s="37"/>
      <c r="M12" s="60"/>
    </row>
    <row r="13" spans="1:13" ht="19.899999999999999" customHeight="1">
      <c r="A13" s="107"/>
      <c r="B13" s="58" t="s">
        <v>94</v>
      </c>
      <c r="C13" s="59" t="s">
        <v>95</v>
      </c>
      <c r="D13" s="37">
        <f>E13+F13+G13+H13+I13</f>
        <v>3303.17</v>
      </c>
      <c r="E13" s="37">
        <v>3303.17</v>
      </c>
      <c r="F13" s="37"/>
      <c r="G13" s="37"/>
      <c r="H13" s="37"/>
      <c r="I13" s="37"/>
      <c r="J13" s="37"/>
      <c r="K13" s="37"/>
      <c r="L13" s="37"/>
      <c r="M13" s="60"/>
    </row>
    <row r="14" spans="1:13" ht="19.899999999999999" customHeight="1">
      <c r="A14" s="107"/>
      <c r="B14" s="58" t="s">
        <v>96</v>
      </c>
      <c r="C14" s="59" t="s">
        <v>97</v>
      </c>
      <c r="D14" s="37">
        <f>E14+F14+G14+H14+I14</f>
        <v>600</v>
      </c>
      <c r="E14" s="37">
        <v>600</v>
      </c>
      <c r="F14" s="37"/>
      <c r="G14" s="37"/>
      <c r="H14" s="37"/>
      <c r="I14" s="37"/>
      <c r="J14" s="37"/>
      <c r="K14" s="37"/>
      <c r="L14" s="37"/>
      <c r="M14" s="60"/>
    </row>
    <row r="15" spans="1:13" ht="19.899999999999999" customHeight="1">
      <c r="B15" s="58" t="s">
        <v>98</v>
      </c>
      <c r="C15" s="59" t="s">
        <v>99</v>
      </c>
      <c r="D15" s="37"/>
      <c r="E15" s="37"/>
      <c r="F15" s="37"/>
      <c r="G15" s="37"/>
      <c r="H15" s="37"/>
      <c r="I15" s="37"/>
      <c r="J15" s="37"/>
      <c r="K15" s="37"/>
      <c r="L15" s="37"/>
      <c r="M15" s="60"/>
    </row>
    <row r="16" spans="1:13" ht="19.899999999999999" customHeight="1">
      <c r="A16" s="57"/>
      <c r="B16" s="58" t="s">
        <v>100</v>
      </c>
      <c r="C16" s="59" t="s">
        <v>101</v>
      </c>
      <c r="D16" s="37"/>
      <c r="E16" s="37"/>
      <c r="F16" s="37"/>
      <c r="G16" s="37"/>
      <c r="H16" s="37"/>
      <c r="I16" s="37"/>
      <c r="J16" s="37"/>
      <c r="K16" s="37"/>
      <c r="L16" s="37"/>
      <c r="M16" s="60"/>
    </row>
    <row r="17" spans="1:13" ht="19.899999999999999" customHeight="1">
      <c r="B17" s="58" t="s">
        <v>102</v>
      </c>
      <c r="C17" s="59" t="s">
        <v>103</v>
      </c>
      <c r="D17" s="37">
        <f>D18</f>
        <v>2026.1</v>
      </c>
      <c r="E17" s="37">
        <f>E18</f>
        <v>2026.1</v>
      </c>
      <c r="F17" s="37"/>
      <c r="G17" s="37"/>
      <c r="H17" s="37"/>
      <c r="I17" s="37"/>
      <c r="J17" s="37"/>
      <c r="K17" s="37"/>
      <c r="L17" s="37"/>
      <c r="M17" s="60"/>
    </row>
    <row r="18" spans="1:13" ht="19.899999999999999" customHeight="1">
      <c r="A18" s="57"/>
      <c r="B18" s="58" t="s">
        <v>104</v>
      </c>
      <c r="C18" s="59" t="s">
        <v>105</v>
      </c>
      <c r="D18" s="37">
        <f>D19+D20</f>
        <v>2026.1</v>
      </c>
      <c r="E18" s="37">
        <f>E19+E20</f>
        <v>2026.1</v>
      </c>
      <c r="F18" s="37"/>
      <c r="G18" s="37"/>
      <c r="H18" s="37"/>
      <c r="I18" s="37"/>
      <c r="J18" s="37"/>
      <c r="K18" s="37"/>
      <c r="L18" s="37"/>
      <c r="M18" s="60"/>
    </row>
    <row r="19" spans="1:13" ht="19.899999999999999" customHeight="1">
      <c r="A19" s="107"/>
      <c r="B19" s="58" t="s">
        <v>106</v>
      </c>
      <c r="C19" s="59" t="s">
        <v>107</v>
      </c>
      <c r="D19" s="37">
        <f>E19+F19+G19+H19+I19</f>
        <v>1629.22</v>
      </c>
      <c r="E19" s="37">
        <v>1629.22</v>
      </c>
      <c r="F19" s="37"/>
      <c r="G19" s="37"/>
      <c r="H19" s="37"/>
      <c r="I19" s="37"/>
      <c r="J19" s="37"/>
      <c r="K19" s="37"/>
      <c r="L19" s="37"/>
      <c r="M19" s="60"/>
    </row>
    <row r="20" spans="1:13" ht="19.899999999999999" customHeight="1">
      <c r="A20" s="107"/>
      <c r="B20" s="58" t="s">
        <v>108</v>
      </c>
      <c r="C20" s="59" t="s">
        <v>109</v>
      </c>
      <c r="D20" s="37">
        <f>E20+F20+G20+H20+I20</f>
        <v>396.88</v>
      </c>
      <c r="E20" s="37">
        <v>396.88</v>
      </c>
      <c r="F20" s="37"/>
      <c r="G20" s="37"/>
      <c r="H20" s="37"/>
      <c r="I20" s="37"/>
      <c r="J20" s="37"/>
      <c r="K20" s="37"/>
      <c r="L20" s="37"/>
      <c r="M20" s="60"/>
    </row>
    <row r="21" spans="1:13" ht="19.899999999999999" customHeight="1">
      <c r="B21" s="58" t="s">
        <v>110</v>
      </c>
      <c r="C21" s="59" t="s">
        <v>111</v>
      </c>
      <c r="D21" s="37">
        <f>D22+D24</f>
        <v>3892.6800000000003</v>
      </c>
      <c r="E21" s="37">
        <f>E22</f>
        <v>2479.3200000000002</v>
      </c>
      <c r="F21" s="37"/>
      <c r="G21" s="37"/>
      <c r="H21" s="37"/>
      <c r="I21" s="37">
        <f>I22+I24</f>
        <v>1413.36</v>
      </c>
      <c r="J21" s="37"/>
      <c r="K21" s="37"/>
      <c r="L21" s="37"/>
      <c r="M21" s="60"/>
    </row>
    <row r="22" spans="1:13" ht="19.899999999999999" customHeight="1">
      <c r="A22" s="57"/>
      <c r="B22" s="58" t="s">
        <v>112</v>
      </c>
      <c r="C22" s="59" t="s">
        <v>113</v>
      </c>
      <c r="D22" s="37">
        <f>D23</f>
        <v>2479.3200000000002</v>
      </c>
      <c r="E22" s="37">
        <f>E23</f>
        <v>2479.3200000000002</v>
      </c>
      <c r="F22" s="37"/>
      <c r="G22" s="37"/>
      <c r="H22" s="37"/>
      <c r="I22" s="37"/>
      <c r="J22" s="37"/>
      <c r="K22" s="37"/>
      <c r="L22" s="37"/>
      <c r="M22" s="60"/>
    </row>
    <row r="23" spans="1:13" ht="19.899999999999999" customHeight="1">
      <c r="A23" s="57"/>
      <c r="B23" s="58" t="s">
        <v>114</v>
      </c>
      <c r="C23" s="59" t="s">
        <v>115</v>
      </c>
      <c r="D23" s="37">
        <f>E23+F23+G23+H23+I23</f>
        <v>2479.3200000000002</v>
      </c>
      <c r="E23" s="37">
        <v>2479.3200000000002</v>
      </c>
      <c r="F23" s="37"/>
      <c r="G23" s="37"/>
      <c r="H23" s="37"/>
      <c r="I23" s="37"/>
      <c r="J23" s="37"/>
      <c r="K23" s="37"/>
      <c r="L23" s="37"/>
      <c r="M23" s="60"/>
    </row>
    <row r="24" spans="1:13" ht="19.899999999999999" customHeight="1">
      <c r="B24" s="58" t="s">
        <v>116</v>
      </c>
      <c r="C24" s="59" t="s">
        <v>117</v>
      </c>
      <c r="D24" s="37">
        <f>D25</f>
        <v>1413.36</v>
      </c>
      <c r="E24" s="37"/>
      <c r="F24" s="37"/>
      <c r="G24" s="37"/>
      <c r="H24" s="37"/>
      <c r="I24" s="37">
        <f>I25</f>
        <v>1413.36</v>
      </c>
      <c r="J24" s="37"/>
      <c r="K24" s="37"/>
      <c r="L24" s="37"/>
      <c r="M24" s="60"/>
    </row>
    <row r="25" spans="1:13" ht="19.899999999999999" customHeight="1">
      <c r="A25" s="57"/>
      <c r="B25" s="58" t="s">
        <v>118</v>
      </c>
      <c r="C25" s="59" t="s">
        <v>119</v>
      </c>
      <c r="D25" s="37">
        <f>E25+F25+G25+H25+I25</f>
        <v>1413.36</v>
      </c>
      <c r="E25" s="37"/>
      <c r="F25" s="37"/>
      <c r="G25" s="37"/>
      <c r="H25" s="37"/>
      <c r="I25" s="37">
        <v>1413.36</v>
      </c>
      <c r="J25" s="37"/>
      <c r="K25" s="37"/>
      <c r="L25" s="37"/>
      <c r="M25" s="60"/>
    </row>
    <row r="26" spans="1:13" ht="19.899999999999999" customHeight="1">
      <c r="A26" s="26"/>
      <c r="B26" s="33"/>
      <c r="C26" s="34" t="s">
        <v>68</v>
      </c>
      <c r="D26" s="7">
        <f>D7+D11+D17+D21</f>
        <v>42220.59</v>
      </c>
      <c r="E26" s="7">
        <f>E7+E11+E17+E21</f>
        <v>33681.049999999996</v>
      </c>
      <c r="F26" s="7">
        <f>F7+F11+F17+F21</f>
        <v>703.54</v>
      </c>
      <c r="G26" s="7"/>
      <c r="H26" s="7">
        <f>H7+H11+H17+H21</f>
        <v>4796.9799999999996</v>
      </c>
      <c r="I26" s="7">
        <f>I6</f>
        <v>3039.0199999999995</v>
      </c>
      <c r="J26" s="7"/>
      <c r="K26" s="7"/>
      <c r="L26" s="7"/>
      <c r="M26" s="36"/>
    </row>
    <row r="27" spans="1:13" ht="8.4499999999999993" customHeight="1">
      <c r="A27" s="35"/>
      <c r="B27" s="38"/>
      <c r="C27" s="38"/>
      <c r="D27" s="38"/>
      <c r="E27" s="38"/>
      <c r="F27" s="38"/>
      <c r="G27" s="38"/>
      <c r="H27" s="38"/>
      <c r="I27" s="38"/>
      <c r="J27" s="38"/>
      <c r="K27" s="31"/>
      <c r="L27" s="31"/>
      <c r="M27" s="38"/>
    </row>
  </sheetData>
  <mergeCells count="13">
    <mergeCell ref="A19:A20"/>
    <mergeCell ref="B4:B5"/>
    <mergeCell ref="C4:C5"/>
    <mergeCell ref="D4:D5"/>
    <mergeCell ref="A13:A14"/>
    <mergeCell ref="A9:A10"/>
    <mergeCell ref="K4:K5"/>
    <mergeCell ref="L4:L5"/>
    <mergeCell ref="I4:I5"/>
    <mergeCell ref="B2:L2"/>
    <mergeCell ref="B3:C3"/>
    <mergeCell ref="E4:H4"/>
    <mergeCell ref="J4:J5"/>
  </mergeCells>
  <phoneticPr fontId="22" type="noConversion"/>
  <pageMargins left="0.75" right="0.75" top="0.26874999999999999" bottom="0.26874999999999999" header="0" footer="0"/>
  <pageSetup paperSize="9" scale="79" orientation="landscape" r:id="rId1"/>
  <ignoredErrors>
    <ignoredError sqref="D23:D2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5"/>
  <sheetViews>
    <sheetView topLeftCell="A16" workbookViewId="0">
      <selection activeCell="C7" sqref="C7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</cols>
  <sheetData>
    <row r="1" spans="1:6" ht="14.25" customHeight="1">
      <c r="A1" s="28"/>
      <c r="B1" s="27" t="s">
        <v>120</v>
      </c>
      <c r="C1" s="28"/>
      <c r="D1" s="28"/>
      <c r="E1" s="28"/>
      <c r="F1" s="36"/>
    </row>
    <row r="2" spans="1:6" ht="19.899999999999999" customHeight="1">
      <c r="A2" s="28"/>
      <c r="B2" s="95" t="s">
        <v>121</v>
      </c>
      <c r="C2" s="95"/>
      <c r="D2" s="95"/>
      <c r="E2" s="95"/>
      <c r="F2" s="36"/>
    </row>
    <row r="3" spans="1:6" ht="17.100000000000001" customHeight="1">
      <c r="A3" s="29"/>
      <c r="B3" s="96" t="s">
        <v>2</v>
      </c>
      <c r="C3" s="96"/>
      <c r="D3" s="29"/>
      <c r="E3" s="30" t="s">
        <v>3</v>
      </c>
      <c r="F3" s="62"/>
    </row>
    <row r="4" spans="1:6" ht="21.4" customHeight="1">
      <c r="A4" s="26"/>
      <c r="B4" s="97" t="s">
        <v>4</v>
      </c>
      <c r="C4" s="97"/>
      <c r="D4" s="97" t="s">
        <v>5</v>
      </c>
      <c r="E4" s="97"/>
      <c r="F4" s="36"/>
    </row>
    <row r="5" spans="1:6" ht="21.4" customHeight="1">
      <c r="A5" s="26"/>
      <c r="B5" s="32" t="s">
        <v>6</v>
      </c>
      <c r="C5" s="32" t="s">
        <v>7</v>
      </c>
      <c r="D5" s="32" t="s">
        <v>6</v>
      </c>
      <c r="E5" s="32" t="s">
        <v>7</v>
      </c>
      <c r="F5" s="36"/>
    </row>
    <row r="6" spans="1:6" ht="19.899999999999999" customHeight="1">
      <c r="A6" s="26"/>
      <c r="B6" s="33" t="s">
        <v>122</v>
      </c>
      <c r="C6" s="7">
        <f>C7</f>
        <v>41936.67</v>
      </c>
      <c r="D6" s="33" t="s">
        <v>123</v>
      </c>
      <c r="E6" s="7">
        <f>E10+E14+E16+E26</f>
        <v>42220.59</v>
      </c>
      <c r="F6" s="36"/>
    </row>
    <row r="7" spans="1:6" ht="19.899999999999999" customHeight="1">
      <c r="A7" s="99"/>
      <c r="B7" s="6" t="s">
        <v>124</v>
      </c>
      <c r="C7" s="7">
        <v>41936.67</v>
      </c>
      <c r="D7" s="6" t="s">
        <v>125</v>
      </c>
      <c r="E7" s="7"/>
      <c r="F7" s="36"/>
    </row>
    <row r="8" spans="1:6" ht="19.899999999999999" customHeight="1">
      <c r="A8" s="99"/>
      <c r="B8" s="6" t="s">
        <v>126</v>
      </c>
      <c r="C8" s="7"/>
      <c r="D8" s="6" t="s">
        <v>127</v>
      </c>
      <c r="E8" s="7"/>
      <c r="F8" s="36"/>
    </row>
    <row r="9" spans="1:6" ht="19.899999999999999" customHeight="1">
      <c r="A9" s="99"/>
      <c r="B9" s="6" t="s">
        <v>128</v>
      </c>
      <c r="C9" s="7"/>
      <c r="D9" s="6" t="s">
        <v>129</v>
      </c>
      <c r="E9" s="7"/>
      <c r="F9" s="36"/>
    </row>
    <row r="10" spans="1:6" ht="19.899999999999999" customHeight="1">
      <c r="A10" s="99"/>
      <c r="B10" s="6" t="s">
        <v>26</v>
      </c>
      <c r="C10" s="7"/>
      <c r="D10" s="6" t="s">
        <v>130</v>
      </c>
      <c r="E10" s="7">
        <v>32398.639999999999</v>
      </c>
      <c r="F10" s="36"/>
    </row>
    <row r="11" spans="1:6" ht="19.899999999999999" customHeight="1">
      <c r="A11" s="99"/>
      <c r="B11" s="6" t="s">
        <v>26</v>
      </c>
      <c r="C11" s="7"/>
      <c r="D11" s="6" t="s">
        <v>131</v>
      </c>
      <c r="E11" s="7"/>
      <c r="F11" s="36"/>
    </row>
    <row r="12" spans="1:6" ht="19.899999999999999" customHeight="1">
      <c r="A12" s="99"/>
      <c r="B12" s="6" t="s">
        <v>26</v>
      </c>
      <c r="C12" s="7"/>
      <c r="D12" s="6" t="s">
        <v>132</v>
      </c>
      <c r="E12" s="7"/>
      <c r="F12" s="36"/>
    </row>
    <row r="13" spans="1:6" ht="19.899999999999999" customHeight="1">
      <c r="A13" s="99"/>
      <c r="B13" s="6" t="s">
        <v>26</v>
      </c>
      <c r="C13" s="7"/>
      <c r="D13" s="6" t="s">
        <v>133</v>
      </c>
      <c r="E13" s="7"/>
      <c r="F13" s="36"/>
    </row>
    <row r="14" spans="1:6" ht="19.899999999999999" customHeight="1">
      <c r="A14" s="99"/>
      <c r="B14" s="6" t="s">
        <v>26</v>
      </c>
      <c r="C14" s="7"/>
      <c r="D14" s="6" t="s">
        <v>134</v>
      </c>
      <c r="E14" s="7">
        <v>3903.17</v>
      </c>
      <c r="F14" s="36"/>
    </row>
    <row r="15" spans="1:6" ht="19.899999999999999" customHeight="1">
      <c r="A15" s="99"/>
      <c r="B15" s="6" t="s">
        <v>26</v>
      </c>
      <c r="C15" s="7"/>
      <c r="D15" s="6" t="s">
        <v>135</v>
      </c>
      <c r="E15" s="7"/>
      <c r="F15" s="36"/>
    </row>
    <row r="16" spans="1:6" ht="19.899999999999999" customHeight="1">
      <c r="A16" s="99"/>
      <c r="B16" s="6" t="s">
        <v>26</v>
      </c>
      <c r="C16" s="7"/>
      <c r="D16" s="6" t="s">
        <v>136</v>
      </c>
      <c r="E16" s="7">
        <v>2026.1</v>
      </c>
      <c r="F16" s="36"/>
    </row>
    <row r="17" spans="1:6" ht="19.899999999999999" customHeight="1">
      <c r="A17" s="99"/>
      <c r="B17" s="6" t="s">
        <v>26</v>
      </c>
      <c r="C17" s="7"/>
      <c r="D17" s="6" t="s">
        <v>137</v>
      </c>
      <c r="E17" s="7"/>
      <c r="F17" s="36"/>
    </row>
    <row r="18" spans="1:6" ht="19.899999999999999" customHeight="1">
      <c r="A18" s="99"/>
      <c r="B18" s="6" t="s">
        <v>26</v>
      </c>
      <c r="C18" s="7"/>
      <c r="D18" s="6" t="s">
        <v>138</v>
      </c>
      <c r="E18" s="7"/>
      <c r="F18" s="36"/>
    </row>
    <row r="19" spans="1:6" ht="19.899999999999999" customHeight="1">
      <c r="A19" s="99"/>
      <c r="B19" s="6" t="s">
        <v>26</v>
      </c>
      <c r="C19" s="7"/>
      <c r="D19" s="6" t="s">
        <v>139</v>
      </c>
      <c r="E19" s="7"/>
      <c r="F19" s="36"/>
    </row>
    <row r="20" spans="1:6" ht="19.899999999999999" customHeight="1">
      <c r="A20" s="99"/>
      <c r="B20" s="6" t="s">
        <v>26</v>
      </c>
      <c r="C20" s="7"/>
      <c r="D20" s="6" t="s">
        <v>140</v>
      </c>
      <c r="E20" s="7"/>
      <c r="F20" s="36"/>
    </row>
    <row r="21" spans="1:6" ht="19.899999999999999" customHeight="1">
      <c r="A21" s="99"/>
      <c r="B21" s="6" t="s">
        <v>26</v>
      </c>
      <c r="C21" s="7"/>
      <c r="D21" s="6" t="s">
        <v>141</v>
      </c>
      <c r="E21" s="7"/>
      <c r="F21" s="36"/>
    </row>
    <row r="22" spans="1:6" ht="19.899999999999999" customHeight="1">
      <c r="A22" s="99"/>
      <c r="B22" s="6" t="s">
        <v>26</v>
      </c>
      <c r="C22" s="7"/>
      <c r="D22" s="6" t="s">
        <v>142</v>
      </c>
      <c r="E22" s="7"/>
      <c r="F22" s="36"/>
    </row>
    <row r="23" spans="1:6" ht="19.899999999999999" customHeight="1">
      <c r="A23" s="99"/>
      <c r="B23" s="6" t="s">
        <v>26</v>
      </c>
      <c r="C23" s="7"/>
      <c r="D23" s="6" t="s">
        <v>143</v>
      </c>
      <c r="E23" s="7"/>
      <c r="F23" s="36"/>
    </row>
    <row r="24" spans="1:6" ht="19.899999999999999" customHeight="1">
      <c r="A24" s="99"/>
      <c r="B24" s="6" t="s">
        <v>26</v>
      </c>
      <c r="C24" s="7"/>
      <c r="D24" s="6" t="s">
        <v>144</v>
      </c>
      <c r="E24" s="7"/>
      <c r="F24" s="36"/>
    </row>
    <row r="25" spans="1:6" ht="19.899999999999999" customHeight="1">
      <c r="A25" s="99"/>
      <c r="B25" s="6" t="s">
        <v>26</v>
      </c>
      <c r="C25" s="7"/>
      <c r="D25" s="6" t="s">
        <v>145</v>
      </c>
      <c r="E25" s="7"/>
      <c r="F25" s="36"/>
    </row>
    <row r="26" spans="1:6" ht="19.899999999999999" customHeight="1">
      <c r="A26" s="99"/>
      <c r="B26" s="6" t="s">
        <v>26</v>
      </c>
      <c r="C26" s="7"/>
      <c r="D26" s="6" t="s">
        <v>146</v>
      </c>
      <c r="E26" s="7">
        <v>3892.68</v>
      </c>
      <c r="F26" s="36"/>
    </row>
    <row r="27" spans="1:6" ht="19.899999999999999" customHeight="1">
      <c r="A27" s="99"/>
      <c r="B27" s="6" t="s">
        <v>26</v>
      </c>
      <c r="C27" s="7"/>
      <c r="D27" s="6" t="s">
        <v>147</v>
      </c>
      <c r="E27" s="7"/>
      <c r="F27" s="36"/>
    </row>
    <row r="28" spans="1:6" ht="19.899999999999999" customHeight="1">
      <c r="A28" s="99"/>
      <c r="B28" s="6" t="s">
        <v>26</v>
      </c>
      <c r="C28" s="7"/>
      <c r="D28" s="6" t="s">
        <v>148</v>
      </c>
      <c r="E28" s="7"/>
      <c r="F28" s="36"/>
    </row>
    <row r="29" spans="1:6" ht="19.899999999999999" customHeight="1">
      <c r="A29" s="99"/>
      <c r="B29" s="6" t="s">
        <v>26</v>
      </c>
      <c r="C29" s="7"/>
      <c r="D29" s="6" t="s">
        <v>149</v>
      </c>
      <c r="E29" s="7"/>
      <c r="F29" s="36"/>
    </row>
    <row r="30" spans="1:6" ht="19.899999999999999" customHeight="1">
      <c r="A30" s="99"/>
      <c r="B30" s="6" t="s">
        <v>26</v>
      </c>
      <c r="C30" s="7"/>
      <c r="D30" s="6" t="s">
        <v>150</v>
      </c>
      <c r="E30" s="7"/>
      <c r="F30" s="36"/>
    </row>
    <row r="31" spans="1:6" ht="19.899999999999999" customHeight="1">
      <c r="A31" s="99"/>
      <c r="B31" s="6" t="s">
        <v>26</v>
      </c>
      <c r="C31" s="7"/>
      <c r="D31" s="6" t="s">
        <v>151</v>
      </c>
      <c r="E31" s="7"/>
      <c r="F31" s="36"/>
    </row>
    <row r="32" spans="1:6" ht="19.899999999999999" customHeight="1">
      <c r="A32" s="99"/>
      <c r="B32" s="6" t="s">
        <v>26</v>
      </c>
      <c r="C32" s="7"/>
      <c r="D32" s="6" t="s">
        <v>152</v>
      </c>
      <c r="E32" s="7"/>
      <c r="F32" s="36"/>
    </row>
    <row r="33" spans="1:6" ht="19.899999999999999" customHeight="1">
      <c r="A33" s="99"/>
      <c r="B33" s="6" t="s">
        <v>26</v>
      </c>
      <c r="C33" s="7"/>
      <c r="D33" s="6" t="s">
        <v>153</v>
      </c>
      <c r="E33" s="7"/>
      <c r="F33" s="36"/>
    </row>
    <row r="34" spans="1:6" ht="19.899999999999999" customHeight="1">
      <c r="A34" s="26"/>
      <c r="B34" s="33" t="s">
        <v>154</v>
      </c>
      <c r="C34" s="7">
        <f>C35+C36+C37+C38+C39+C40+C41+C42+C43</f>
        <v>283.92</v>
      </c>
      <c r="D34" s="33" t="s">
        <v>155</v>
      </c>
      <c r="E34" s="7"/>
      <c r="F34" s="36"/>
    </row>
    <row r="35" spans="1:6" ht="19.899999999999999" customHeight="1">
      <c r="A35" s="99"/>
      <c r="B35" s="6" t="s">
        <v>156</v>
      </c>
      <c r="C35" s="7"/>
      <c r="D35" s="6" t="s">
        <v>26</v>
      </c>
      <c r="E35" s="7"/>
      <c r="F35" s="36"/>
    </row>
    <row r="36" spans="1:6" ht="19.899999999999999" customHeight="1">
      <c r="A36" s="99"/>
      <c r="B36" s="6" t="s">
        <v>157</v>
      </c>
      <c r="C36" s="7">
        <v>283.92</v>
      </c>
      <c r="D36" s="6" t="s">
        <v>26</v>
      </c>
      <c r="E36" s="7"/>
      <c r="F36" s="36"/>
    </row>
    <row r="37" spans="1:6" ht="19.899999999999999" customHeight="1">
      <c r="A37" s="99"/>
      <c r="B37" s="6" t="s">
        <v>158</v>
      </c>
      <c r="C37" s="7"/>
      <c r="D37" s="6" t="s">
        <v>26</v>
      </c>
      <c r="E37" s="7"/>
      <c r="F37" s="36"/>
    </row>
    <row r="38" spans="1:6" ht="19.899999999999999" customHeight="1">
      <c r="A38" s="99"/>
      <c r="B38" s="6" t="s">
        <v>159</v>
      </c>
      <c r="C38" s="7"/>
      <c r="D38" s="6" t="s">
        <v>26</v>
      </c>
      <c r="E38" s="7"/>
      <c r="F38" s="36"/>
    </row>
    <row r="39" spans="1:6" ht="19.899999999999999" customHeight="1">
      <c r="A39" s="99"/>
      <c r="B39" s="6" t="s">
        <v>160</v>
      </c>
      <c r="C39" s="7"/>
      <c r="D39" s="6" t="s">
        <v>26</v>
      </c>
      <c r="E39" s="7"/>
      <c r="F39" s="36"/>
    </row>
    <row r="40" spans="1:6" ht="19.899999999999999" customHeight="1">
      <c r="A40" s="99"/>
      <c r="B40" s="6" t="s">
        <v>161</v>
      </c>
      <c r="C40" s="7"/>
      <c r="D40" s="6" t="s">
        <v>26</v>
      </c>
      <c r="E40" s="7"/>
      <c r="F40" s="36"/>
    </row>
    <row r="41" spans="1:6" ht="19.899999999999999" customHeight="1">
      <c r="A41" s="99"/>
      <c r="B41" s="6" t="s">
        <v>162</v>
      </c>
      <c r="C41" s="7"/>
      <c r="D41" s="6" t="s">
        <v>26</v>
      </c>
      <c r="E41" s="7"/>
      <c r="F41" s="36"/>
    </row>
    <row r="42" spans="1:6" ht="19.899999999999999" customHeight="1">
      <c r="A42" s="99"/>
      <c r="B42" s="6" t="s">
        <v>163</v>
      </c>
      <c r="C42" s="7"/>
      <c r="D42" s="6" t="s">
        <v>26</v>
      </c>
      <c r="E42" s="7"/>
      <c r="F42" s="36"/>
    </row>
    <row r="43" spans="1:6" ht="19.899999999999999" customHeight="1">
      <c r="A43" s="99"/>
      <c r="B43" s="6" t="s">
        <v>164</v>
      </c>
      <c r="C43" s="7"/>
      <c r="D43" s="6" t="s">
        <v>26</v>
      </c>
      <c r="E43" s="7"/>
      <c r="F43" s="36"/>
    </row>
    <row r="44" spans="1:6" ht="19.899999999999999" customHeight="1">
      <c r="A44" s="26"/>
      <c r="B44" s="42" t="s">
        <v>49</v>
      </c>
      <c r="C44" s="10">
        <f>C34+C6</f>
        <v>42220.59</v>
      </c>
      <c r="D44" s="42" t="s">
        <v>50</v>
      </c>
      <c r="E44" s="10">
        <f>E6</f>
        <v>42220.59</v>
      </c>
      <c r="F44" s="36"/>
    </row>
    <row r="45" spans="1:6" ht="8.4499999999999993" customHeight="1">
      <c r="A45" s="38"/>
      <c r="B45" s="38"/>
      <c r="C45" s="38"/>
      <c r="D45" s="38"/>
      <c r="E45" s="38"/>
      <c r="F45" s="63"/>
    </row>
  </sheetData>
  <mergeCells count="6">
    <mergeCell ref="A35:A43"/>
    <mergeCell ref="B2:E2"/>
    <mergeCell ref="B3:C3"/>
    <mergeCell ref="B4:C4"/>
    <mergeCell ref="D4:E4"/>
    <mergeCell ref="A7:A33"/>
  </mergeCells>
  <phoneticPr fontId="22" type="noConversion"/>
  <pageMargins left="0.75" right="0.75" top="0.26874999999999999" bottom="0.26874999999999999" header="0" footer="0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4"/>
  <sheetViews>
    <sheetView topLeftCell="A7" workbookViewId="0">
      <selection activeCell="J38" sqref="J38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  <col min="7" max="7" width="9.75" customWidth="1"/>
  </cols>
  <sheetData>
    <row r="1" spans="1:6" ht="14.25" customHeight="1">
      <c r="A1" s="39"/>
      <c r="B1" s="27" t="s">
        <v>165</v>
      </c>
      <c r="C1" s="28"/>
      <c r="D1" s="28"/>
      <c r="E1" s="28"/>
      <c r="F1" s="36"/>
    </row>
    <row r="2" spans="1:6" ht="19.899999999999999" customHeight="1">
      <c r="A2" s="26"/>
      <c r="B2" s="95" t="s">
        <v>166</v>
      </c>
      <c r="C2" s="95"/>
      <c r="D2" s="95"/>
      <c r="E2" s="95"/>
      <c r="F2" s="12"/>
    </row>
    <row r="3" spans="1:6" ht="17.100000000000001" customHeight="1">
      <c r="A3" s="26"/>
      <c r="B3" s="96" t="s">
        <v>2</v>
      </c>
      <c r="C3" s="96"/>
      <c r="D3" s="29"/>
      <c r="E3" s="30" t="s">
        <v>3</v>
      </c>
      <c r="F3" s="12"/>
    </row>
    <row r="4" spans="1:6" ht="21.4" customHeight="1">
      <c r="A4" s="26"/>
      <c r="B4" s="97" t="s">
        <v>4</v>
      </c>
      <c r="C4" s="97"/>
      <c r="D4" s="97" t="s">
        <v>5</v>
      </c>
      <c r="E4" s="97"/>
      <c r="F4" s="12"/>
    </row>
    <row r="5" spans="1:6" ht="21.4" customHeight="1">
      <c r="A5" s="26"/>
      <c r="B5" s="32" t="s">
        <v>6</v>
      </c>
      <c r="C5" s="32" t="s">
        <v>7</v>
      </c>
      <c r="D5" s="32" t="s">
        <v>6</v>
      </c>
      <c r="E5" s="32" t="s">
        <v>7</v>
      </c>
      <c r="F5" s="12"/>
    </row>
    <row r="6" spans="1:6" ht="19.899999999999999" customHeight="1">
      <c r="A6" s="40"/>
      <c r="B6" s="41" t="s">
        <v>167</v>
      </c>
      <c r="C6" s="10">
        <f>C7</f>
        <v>41936.67</v>
      </c>
      <c r="D6" s="41" t="s">
        <v>168</v>
      </c>
      <c r="E6" s="10">
        <f>E10+E14+E15+E25</f>
        <v>42220.59</v>
      </c>
      <c r="F6" s="13"/>
    </row>
    <row r="7" spans="1:6" ht="19.899999999999999" customHeight="1">
      <c r="A7" s="99"/>
      <c r="B7" s="6" t="s">
        <v>8</v>
      </c>
      <c r="C7" s="7">
        <v>41936.67</v>
      </c>
      <c r="D7" s="6" t="s">
        <v>125</v>
      </c>
      <c r="E7" s="7"/>
      <c r="F7" s="12"/>
    </row>
    <row r="8" spans="1:6" ht="19.899999999999999" customHeight="1">
      <c r="A8" s="99"/>
      <c r="B8" s="6" t="s">
        <v>26</v>
      </c>
      <c r="C8" s="7"/>
      <c r="D8" s="6" t="s">
        <v>127</v>
      </c>
      <c r="E8" s="7"/>
      <c r="F8" s="12"/>
    </row>
    <row r="9" spans="1:6" ht="19.899999999999999" customHeight="1">
      <c r="A9" s="99"/>
      <c r="B9" s="6" t="s">
        <v>26</v>
      </c>
      <c r="C9" s="7"/>
      <c r="D9" s="6" t="s">
        <v>129</v>
      </c>
      <c r="E9" s="7"/>
      <c r="F9" s="12"/>
    </row>
    <row r="10" spans="1:6" ht="19.899999999999999" customHeight="1">
      <c r="A10" s="99"/>
      <c r="B10" s="6" t="s">
        <v>26</v>
      </c>
      <c r="C10" s="7"/>
      <c r="D10" s="6" t="s">
        <v>130</v>
      </c>
      <c r="E10" s="7">
        <v>32398.639999999999</v>
      </c>
      <c r="F10" s="12"/>
    </row>
    <row r="11" spans="1:6" ht="19.899999999999999" customHeight="1">
      <c r="A11" s="99"/>
      <c r="B11" s="6" t="s">
        <v>26</v>
      </c>
      <c r="C11" s="7"/>
      <c r="D11" s="6" t="s">
        <v>131</v>
      </c>
      <c r="E11" s="7"/>
      <c r="F11" s="12"/>
    </row>
    <row r="12" spans="1:6" ht="19.899999999999999" customHeight="1">
      <c r="A12" s="99"/>
      <c r="B12" s="6" t="s">
        <v>26</v>
      </c>
      <c r="C12" s="7"/>
      <c r="D12" s="6" t="s">
        <v>132</v>
      </c>
      <c r="E12" s="7"/>
      <c r="F12" s="12"/>
    </row>
    <row r="13" spans="1:6" ht="19.899999999999999" customHeight="1">
      <c r="A13" s="99"/>
      <c r="B13" s="6" t="s">
        <v>26</v>
      </c>
      <c r="C13" s="7"/>
      <c r="D13" s="6" t="s">
        <v>133</v>
      </c>
      <c r="E13" s="7"/>
      <c r="F13" s="12"/>
    </row>
    <row r="14" spans="1:6" ht="19.899999999999999" customHeight="1">
      <c r="A14" s="99"/>
      <c r="B14" s="6" t="s">
        <v>26</v>
      </c>
      <c r="C14" s="7"/>
      <c r="D14" s="6" t="s">
        <v>134</v>
      </c>
      <c r="E14" s="7">
        <v>3903.17</v>
      </c>
      <c r="F14" s="12"/>
    </row>
    <row r="15" spans="1:6" ht="19.899999999999999" customHeight="1">
      <c r="A15" s="99"/>
      <c r="B15" s="6" t="s">
        <v>26</v>
      </c>
      <c r="C15" s="7"/>
      <c r="D15" s="6" t="s">
        <v>169</v>
      </c>
      <c r="E15" s="7">
        <v>2026.1</v>
      </c>
      <c r="F15" s="12"/>
    </row>
    <row r="16" spans="1:6" ht="19.899999999999999" customHeight="1">
      <c r="A16" s="99"/>
      <c r="B16" s="6" t="s">
        <v>26</v>
      </c>
      <c r="C16" s="7"/>
      <c r="D16" s="6" t="s">
        <v>170</v>
      </c>
      <c r="E16" s="7"/>
      <c r="F16" s="12"/>
    </row>
    <row r="17" spans="1:6" ht="19.899999999999999" customHeight="1">
      <c r="A17" s="99"/>
      <c r="B17" s="6" t="s">
        <v>26</v>
      </c>
      <c r="C17" s="7"/>
      <c r="D17" s="6" t="s">
        <v>171</v>
      </c>
      <c r="E17" s="7"/>
      <c r="F17" s="12"/>
    </row>
    <row r="18" spans="1:6" ht="19.899999999999999" customHeight="1">
      <c r="A18" s="99"/>
      <c r="B18" s="6" t="s">
        <v>26</v>
      </c>
      <c r="C18" s="7"/>
      <c r="D18" s="6" t="s">
        <v>172</v>
      </c>
      <c r="E18" s="7"/>
      <c r="F18" s="12"/>
    </row>
    <row r="19" spans="1:6" ht="19.899999999999999" customHeight="1">
      <c r="A19" s="99"/>
      <c r="B19" s="6" t="s">
        <v>26</v>
      </c>
      <c r="C19" s="7"/>
      <c r="D19" s="6" t="s">
        <v>173</v>
      </c>
      <c r="E19" s="7"/>
      <c r="F19" s="12"/>
    </row>
    <row r="20" spans="1:6" ht="19.899999999999999" customHeight="1">
      <c r="A20" s="99"/>
      <c r="B20" s="6" t="s">
        <v>26</v>
      </c>
      <c r="C20" s="7"/>
      <c r="D20" s="6" t="s">
        <v>174</v>
      </c>
      <c r="E20" s="7"/>
      <c r="F20" s="12"/>
    </row>
    <row r="21" spans="1:6" ht="19.899999999999999" customHeight="1">
      <c r="A21" s="99"/>
      <c r="B21" s="6" t="s">
        <v>26</v>
      </c>
      <c r="C21" s="7"/>
      <c r="D21" s="6" t="s">
        <v>175</v>
      </c>
      <c r="E21" s="7"/>
      <c r="F21" s="12"/>
    </row>
    <row r="22" spans="1:6" ht="19.899999999999999" customHeight="1">
      <c r="A22" s="99"/>
      <c r="B22" s="6" t="s">
        <v>26</v>
      </c>
      <c r="C22" s="7"/>
      <c r="D22" s="6" t="s">
        <v>176</v>
      </c>
      <c r="E22" s="7"/>
      <c r="F22" s="12"/>
    </row>
    <row r="23" spans="1:6" ht="19.899999999999999" customHeight="1">
      <c r="A23" s="99"/>
      <c r="B23" s="6" t="s">
        <v>26</v>
      </c>
      <c r="C23" s="7"/>
      <c r="D23" s="6" t="s">
        <v>177</v>
      </c>
      <c r="E23" s="7"/>
      <c r="F23" s="12"/>
    </row>
    <row r="24" spans="1:6" ht="19.899999999999999" customHeight="1">
      <c r="A24" s="99"/>
      <c r="B24" s="6" t="s">
        <v>26</v>
      </c>
      <c r="C24" s="7"/>
      <c r="D24" s="6" t="s">
        <v>178</v>
      </c>
      <c r="E24" s="7"/>
      <c r="F24" s="12"/>
    </row>
    <row r="25" spans="1:6" ht="19.899999999999999" customHeight="1">
      <c r="A25" s="99"/>
      <c r="B25" s="6" t="s">
        <v>26</v>
      </c>
      <c r="C25" s="7"/>
      <c r="D25" s="6" t="s">
        <v>179</v>
      </c>
      <c r="E25" s="7">
        <v>3892.68</v>
      </c>
      <c r="F25" s="12"/>
    </row>
    <row r="26" spans="1:6" ht="19.899999999999999" customHeight="1">
      <c r="A26" s="99"/>
      <c r="B26" s="6" t="s">
        <v>26</v>
      </c>
      <c r="C26" s="7"/>
      <c r="D26" s="6" t="s">
        <v>180</v>
      </c>
      <c r="E26" s="7"/>
      <c r="F26" s="12"/>
    </row>
    <row r="27" spans="1:6" ht="19.899999999999999" customHeight="1">
      <c r="A27" s="99"/>
      <c r="B27" s="6" t="s">
        <v>26</v>
      </c>
      <c r="C27" s="7"/>
      <c r="D27" s="6" t="s">
        <v>181</v>
      </c>
      <c r="E27" s="7"/>
      <c r="F27" s="12"/>
    </row>
    <row r="28" spans="1:6" ht="19.899999999999999" customHeight="1">
      <c r="A28" s="99"/>
      <c r="B28" s="6" t="s">
        <v>26</v>
      </c>
      <c r="C28" s="7"/>
      <c r="D28" s="6" t="s">
        <v>182</v>
      </c>
      <c r="E28" s="7"/>
      <c r="F28" s="12"/>
    </row>
    <row r="29" spans="1:6" ht="19.899999999999999" customHeight="1">
      <c r="A29" s="99"/>
      <c r="B29" s="6" t="s">
        <v>26</v>
      </c>
      <c r="C29" s="7"/>
      <c r="D29" s="6" t="s">
        <v>183</v>
      </c>
      <c r="E29" s="7"/>
      <c r="F29" s="12"/>
    </row>
    <row r="30" spans="1:6" ht="19.899999999999999" customHeight="1">
      <c r="A30" s="99"/>
      <c r="B30" s="6" t="s">
        <v>26</v>
      </c>
      <c r="C30" s="7"/>
      <c r="D30" s="6" t="s">
        <v>184</v>
      </c>
      <c r="E30" s="7"/>
      <c r="F30" s="12"/>
    </row>
    <row r="31" spans="1:6" ht="19.899999999999999" customHeight="1">
      <c r="A31" s="40"/>
      <c r="B31" s="41" t="s">
        <v>185</v>
      </c>
      <c r="C31" s="10">
        <f>C32</f>
        <v>283.92</v>
      </c>
      <c r="D31" s="41" t="s">
        <v>186</v>
      </c>
      <c r="E31" s="10"/>
      <c r="F31" s="13"/>
    </row>
    <row r="32" spans="1:6" ht="19.899999999999999" customHeight="1">
      <c r="B32" s="6" t="s">
        <v>187</v>
      </c>
      <c r="C32" s="7">
        <v>283.92</v>
      </c>
      <c r="D32" s="6" t="s">
        <v>26</v>
      </c>
      <c r="E32" s="7"/>
    </row>
    <row r="33" spans="1:6" ht="19.899999999999999" customHeight="1">
      <c r="A33" s="26"/>
      <c r="B33" s="42" t="s">
        <v>49</v>
      </c>
      <c r="C33" s="10">
        <f>C7+C32</f>
        <v>42220.59</v>
      </c>
      <c r="D33" s="42" t="s">
        <v>50</v>
      </c>
      <c r="E33" s="10">
        <f>E6</f>
        <v>42220.59</v>
      </c>
      <c r="F33" s="12"/>
    </row>
    <row r="34" spans="1:6" ht="8.4499999999999993" customHeight="1">
      <c r="A34" s="35"/>
      <c r="B34" s="38"/>
      <c r="C34" s="38"/>
      <c r="D34" s="38"/>
      <c r="E34" s="38"/>
      <c r="F34" s="61"/>
    </row>
  </sheetData>
  <mergeCells count="5">
    <mergeCell ref="A7:A30"/>
    <mergeCell ref="B2:E2"/>
    <mergeCell ref="B3:C3"/>
    <mergeCell ref="B4:C4"/>
    <mergeCell ref="D4:E4"/>
  </mergeCells>
  <phoneticPr fontId="22" type="noConversion"/>
  <pageMargins left="0.75" right="0.75" top="0.26874999999999999" bottom="0.26874999999999999" header="0" footer="0"/>
  <pageSetup paperSize="9"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7"/>
  <sheetViews>
    <sheetView workbookViewId="0">
      <pane ySplit="5" topLeftCell="A6" activePane="bottomLeft" state="frozen"/>
      <selection pane="bottomLeft" activeCell="I9" sqref="I9"/>
    </sheetView>
  </sheetViews>
  <sheetFormatPr defaultColWidth="10" defaultRowHeight="13.5"/>
  <cols>
    <col min="1" max="1" width="1.5" customWidth="1"/>
    <col min="2" max="2" width="14.625" customWidth="1"/>
    <col min="3" max="3" width="45.25" customWidth="1"/>
    <col min="4" max="5" width="16.375" customWidth="1"/>
    <col min="6" max="6" width="20.5" customWidth="1"/>
    <col min="7" max="9" width="16.375" customWidth="1"/>
    <col min="10" max="10" width="1.5" customWidth="1"/>
  </cols>
  <sheetData>
    <row r="1" spans="1:10" ht="14.25" customHeight="1">
      <c r="A1" s="26"/>
      <c r="B1" s="27" t="s">
        <v>188</v>
      </c>
      <c r="C1" s="28"/>
      <c r="D1" s="1"/>
      <c r="E1" s="1"/>
      <c r="F1" s="1"/>
      <c r="G1" s="1"/>
      <c r="H1" s="1"/>
      <c r="I1" s="1"/>
      <c r="J1" s="28"/>
    </row>
    <row r="2" spans="1:10" ht="19.899999999999999" customHeight="1">
      <c r="A2" s="26"/>
      <c r="B2" s="95" t="s">
        <v>189</v>
      </c>
      <c r="C2" s="95"/>
      <c r="D2" s="95"/>
      <c r="E2" s="95"/>
      <c r="F2" s="95"/>
      <c r="G2" s="95"/>
      <c r="H2" s="95"/>
      <c r="I2" s="95"/>
      <c r="J2" s="28"/>
    </row>
    <row r="3" spans="1:10" ht="17.100000000000001" customHeight="1">
      <c r="A3" s="26"/>
      <c r="B3" s="96"/>
      <c r="C3" s="96"/>
      <c r="D3" s="29"/>
      <c r="F3" s="29"/>
      <c r="H3" s="29"/>
      <c r="J3" s="29"/>
    </row>
    <row r="4" spans="1:10" ht="21.4" customHeight="1">
      <c r="A4" s="31"/>
      <c r="B4" s="97" t="s">
        <v>71</v>
      </c>
      <c r="C4" s="97" t="s">
        <v>72</v>
      </c>
      <c r="D4" s="97" t="s">
        <v>55</v>
      </c>
      <c r="E4" s="97" t="s">
        <v>73</v>
      </c>
      <c r="F4" s="97"/>
      <c r="G4" s="97"/>
      <c r="H4" s="97"/>
      <c r="I4" s="97" t="s">
        <v>74</v>
      </c>
      <c r="J4" s="12"/>
    </row>
    <row r="5" spans="1:10" ht="21.4" customHeight="1">
      <c r="B5" s="97"/>
      <c r="C5" s="97"/>
      <c r="D5" s="97"/>
      <c r="E5" s="32" t="s">
        <v>78</v>
      </c>
      <c r="F5" s="32" t="s">
        <v>79</v>
      </c>
      <c r="G5" s="32" t="s">
        <v>80</v>
      </c>
      <c r="H5" s="32" t="s">
        <v>81</v>
      </c>
      <c r="I5" s="97"/>
      <c r="J5" s="12"/>
    </row>
    <row r="6" spans="1:10" ht="19.899999999999999" customHeight="1">
      <c r="A6" s="57"/>
      <c r="B6" s="58" t="s">
        <v>66</v>
      </c>
      <c r="C6" s="59" t="s">
        <v>67</v>
      </c>
      <c r="D6" s="37">
        <f>E6+F6+G6+H6+I6</f>
        <v>42220.589999999989</v>
      </c>
      <c r="E6" s="37">
        <f>E7+E11+E17+E21</f>
        <v>33681.049999999996</v>
      </c>
      <c r="F6" s="37">
        <f>F7+F11+F17+F21</f>
        <v>703.54</v>
      </c>
      <c r="G6" s="37"/>
      <c r="H6" s="37">
        <f>H7+H11+H17+H21</f>
        <v>4796.9799999999996</v>
      </c>
      <c r="I6" s="37">
        <f>I7+I21</f>
        <v>3039.0199999999995</v>
      </c>
      <c r="J6" s="60"/>
    </row>
    <row r="7" spans="1:10" ht="19.899999999999999" customHeight="1">
      <c r="A7" s="57"/>
      <c r="B7" s="58" t="s">
        <v>82</v>
      </c>
      <c r="C7" s="59" t="s">
        <v>190</v>
      </c>
      <c r="D7" s="37">
        <f>E7+F7+G7+H7+I7</f>
        <v>32398.639999999999</v>
      </c>
      <c r="E7" s="37">
        <f>E8</f>
        <v>25272.46</v>
      </c>
      <c r="F7" s="37">
        <f>F8</f>
        <v>703.54</v>
      </c>
      <c r="G7" s="37"/>
      <c r="H7" s="37">
        <f>H8</f>
        <v>4796.9799999999996</v>
      </c>
      <c r="I7" s="37">
        <f>I8</f>
        <v>1625.6599999999999</v>
      </c>
      <c r="J7" s="60"/>
    </row>
    <row r="8" spans="1:10" ht="19.899999999999999" customHeight="1">
      <c r="A8" s="57"/>
      <c r="B8" s="58" t="s">
        <v>84</v>
      </c>
      <c r="C8" s="59" t="s">
        <v>191</v>
      </c>
      <c r="D8" s="37">
        <f>E8+F8+G8+H8+I8</f>
        <v>32398.639999999999</v>
      </c>
      <c r="E8" s="37">
        <f>E9+E10</f>
        <v>25272.46</v>
      </c>
      <c r="F8" s="37">
        <f>F9</f>
        <v>703.54</v>
      </c>
      <c r="G8" s="37"/>
      <c r="H8" s="37">
        <f>H9</f>
        <v>4796.9799999999996</v>
      </c>
      <c r="I8" s="37">
        <f>I9+I10</f>
        <v>1625.6599999999999</v>
      </c>
      <c r="J8" s="60"/>
    </row>
    <row r="9" spans="1:10" ht="19.899999999999999" customHeight="1">
      <c r="A9" s="107"/>
      <c r="B9" s="58" t="s">
        <v>86</v>
      </c>
      <c r="C9" s="59" t="s">
        <v>192</v>
      </c>
      <c r="D9" s="37">
        <f>E9+F9+G9+H9+I9</f>
        <v>31859.78</v>
      </c>
      <c r="E9" s="37">
        <v>25272.46</v>
      </c>
      <c r="F9" s="37">
        <v>703.54</v>
      </c>
      <c r="G9" s="37"/>
      <c r="H9" s="37">
        <v>4796.9799999999996</v>
      </c>
      <c r="I9" s="37">
        <v>1086.8</v>
      </c>
      <c r="J9" s="60"/>
    </row>
    <row r="10" spans="1:10" ht="19.899999999999999" customHeight="1">
      <c r="A10" s="107"/>
      <c r="B10" s="58" t="s">
        <v>88</v>
      </c>
      <c r="C10" s="59" t="s">
        <v>193</v>
      </c>
      <c r="D10" s="37">
        <f>E10+F10+G10+H10+I10</f>
        <v>538.86</v>
      </c>
      <c r="E10" s="37"/>
      <c r="F10" s="37"/>
      <c r="G10" s="37"/>
      <c r="H10" s="37"/>
      <c r="I10" s="37">
        <v>538.86</v>
      </c>
      <c r="J10" s="60"/>
    </row>
    <row r="11" spans="1:10" ht="19.899999999999999" customHeight="1">
      <c r="B11" s="58" t="s">
        <v>90</v>
      </c>
      <c r="C11" s="59" t="s">
        <v>194</v>
      </c>
      <c r="D11" s="37">
        <f>D12+D15</f>
        <v>3903.17</v>
      </c>
      <c r="E11" s="37">
        <f>E12+E15</f>
        <v>3903.17</v>
      </c>
      <c r="F11" s="37"/>
      <c r="G11" s="37"/>
      <c r="H11" s="37"/>
      <c r="I11" s="37"/>
      <c r="J11" s="60"/>
    </row>
    <row r="12" spans="1:10" ht="19.899999999999999" customHeight="1">
      <c r="A12" s="57"/>
      <c r="B12" s="58" t="s">
        <v>92</v>
      </c>
      <c r="C12" s="59" t="s">
        <v>195</v>
      </c>
      <c r="D12" s="37">
        <f>E12+F12+G12+H12+I12</f>
        <v>3903.17</v>
      </c>
      <c r="E12" s="37">
        <f>E13+E14</f>
        <v>3903.17</v>
      </c>
      <c r="F12" s="37"/>
      <c r="G12" s="37"/>
      <c r="H12" s="37"/>
      <c r="I12" s="37"/>
      <c r="J12" s="60"/>
    </row>
    <row r="13" spans="1:10" ht="19.899999999999999" customHeight="1">
      <c r="A13" s="107"/>
      <c r="B13" s="58" t="s">
        <v>94</v>
      </c>
      <c r="C13" s="59" t="s">
        <v>196</v>
      </c>
      <c r="D13" s="37">
        <f>E13+F13+G13+H13+I13</f>
        <v>3303.17</v>
      </c>
      <c r="E13" s="37">
        <v>3303.17</v>
      </c>
      <c r="F13" s="37"/>
      <c r="G13" s="37"/>
      <c r="H13" s="37"/>
      <c r="I13" s="37"/>
      <c r="J13" s="60"/>
    </row>
    <row r="14" spans="1:10" ht="19.899999999999999" customHeight="1">
      <c r="A14" s="107"/>
      <c r="B14" s="58" t="s">
        <v>96</v>
      </c>
      <c r="C14" s="59" t="s">
        <v>197</v>
      </c>
      <c r="D14" s="37">
        <f>E14+F14+G14+H14+I14</f>
        <v>600</v>
      </c>
      <c r="E14" s="37">
        <v>600</v>
      </c>
      <c r="F14" s="37"/>
      <c r="G14" s="37"/>
      <c r="H14" s="37"/>
      <c r="I14" s="37"/>
      <c r="J14" s="60"/>
    </row>
    <row r="15" spans="1:10" ht="19.899999999999999" customHeight="1">
      <c r="B15" s="58" t="s">
        <v>98</v>
      </c>
      <c r="C15" s="59" t="s">
        <v>198</v>
      </c>
      <c r="D15" s="37"/>
      <c r="E15" s="37"/>
      <c r="F15" s="37"/>
      <c r="G15" s="37"/>
      <c r="H15" s="37"/>
      <c r="I15" s="37"/>
      <c r="J15" s="60"/>
    </row>
    <row r="16" spans="1:10" ht="19.899999999999999" customHeight="1">
      <c r="A16" s="57"/>
      <c r="B16" s="58" t="s">
        <v>100</v>
      </c>
      <c r="C16" s="59" t="s">
        <v>199</v>
      </c>
      <c r="D16" s="37"/>
      <c r="E16" s="37"/>
      <c r="F16" s="37"/>
      <c r="G16" s="37"/>
      <c r="H16" s="37"/>
      <c r="I16" s="37"/>
      <c r="J16" s="60"/>
    </row>
    <row r="17" spans="1:10" ht="19.899999999999999" customHeight="1">
      <c r="B17" s="58" t="s">
        <v>102</v>
      </c>
      <c r="C17" s="59" t="s">
        <v>200</v>
      </c>
      <c r="D17" s="37">
        <f>D18</f>
        <v>2026.1</v>
      </c>
      <c r="E17" s="37">
        <f>E18</f>
        <v>2026.1</v>
      </c>
      <c r="F17" s="37"/>
      <c r="G17" s="37"/>
      <c r="H17" s="37"/>
      <c r="I17" s="37"/>
      <c r="J17" s="60"/>
    </row>
    <row r="18" spans="1:10" ht="19.899999999999999" customHeight="1">
      <c r="A18" s="57"/>
      <c r="B18" s="58" t="s">
        <v>104</v>
      </c>
      <c r="C18" s="59" t="s">
        <v>201</v>
      </c>
      <c r="D18" s="37">
        <f>D19+D20</f>
        <v>2026.1</v>
      </c>
      <c r="E18" s="37">
        <f>E19+E20</f>
        <v>2026.1</v>
      </c>
      <c r="F18" s="37"/>
      <c r="G18" s="37"/>
      <c r="H18" s="37"/>
      <c r="I18" s="37"/>
      <c r="J18" s="60"/>
    </row>
    <row r="19" spans="1:10" ht="19.899999999999999" customHeight="1">
      <c r="A19" s="107"/>
      <c r="B19" s="58" t="s">
        <v>106</v>
      </c>
      <c r="C19" s="59" t="s">
        <v>203</v>
      </c>
      <c r="D19" s="37">
        <f>E19</f>
        <v>1629.22</v>
      </c>
      <c r="E19" s="37">
        <v>1629.22</v>
      </c>
      <c r="F19" s="37"/>
      <c r="G19" s="37"/>
      <c r="H19" s="37"/>
      <c r="I19" s="37"/>
      <c r="J19" s="60"/>
    </row>
    <row r="20" spans="1:10" ht="19.899999999999999" customHeight="1">
      <c r="A20" s="107"/>
      <c r="B20" s="58" t="s">
        <v>108</v>
      </c>
      <c r="C20" s="59" t="s">
        <v>202</v>
      </c>
      <c r="D20" s="37">
        <f>E20</f>
        <v>396.88</v>
      </c>
      <c r="E20" s="37">
        <v>396.88</v>
      </c>
      <c r="F20" s="37"/>
      <c r="G20" s="37"/>
      <c r="H20" s="37"/>
      <c r="I20" s="37"/>
      <c r="J20" s="60"/>
    </row>
    <row r="21" spans="1:10" ht="19.899999999999999" customHeight="1">
      <c r="B21" s="58" t="s">
        <v>110</v>
      </c>
      <c r="C21" s="59" t="s">
        <v>204</v>
      </c>
      <c r="D21" s="37">
        <f>D22+D24</f>
        <v>3892.6800000000003</v>
      </c>
      <c r="E21" s="37">
        <f>E22</f>
        <v>2479.3200000000002</v>
      </c>
      <c r="F21" s="37"/>
      <c r="G21" s="37"/>
      <c r="H21" s="37"/>
      <c r="I21" s="37">
        <f>I22+I24</f>
        <v>1413.36</v>
      </c>
      <c r="J21" s="60"/>
    </row>
    <row r="22" spans="1:10" ht="19.899999999999999" customHeight="1">
      <c r="A22" s="57"/>
      <c r="B22" s="58" t="s">
        <v>112</v>
      </c>
      <c r="C22" s="59" t="s">
        <v>205</v>
      </c>
      <c r="D22" s="37">
        <f>D23</f>
        <v>2479.3200000000002</v>
      </c>
      <c r="E22" s="37">
        <f>E23</f>
        <v>2479.3200000000002</v>
      </c>
      <c r="F22" s="37"/>
      <c r="G22" s="37"/>
      <c r="H22" s="37"/>
      <c r="I22" s="37"/>
      <c r="J22" s="60"/>
    </row>
    <row r="23" spans="1:10" ht="19.899999999999999" customHeight="1">
      <c r="A23" s="57"/>
      <c r="B23" s="58" t="s">
        <v>114</v>
      </c>
      <c r="C23" s="59" t="s">
        <v>206</v>
      </c>
      <c r="D23" s="37">
        <f>E23+F23+G23+H23+I23</f>
        <v>2479.3200000000002</v>
      </c>
      <c r="E23" s="37">
        <v>2479.3200000000002</v>
      </c>
      <c r="F23" s="37"/>
      <c r="G23" s="37"/>
      <c r="H23" s="37"/>
      <c r="I23" s="37"/>
      <c r="J23" s="60"/>
    </row>
    <row r="24" spans="1:10" ht="19.899999999999999" customHeight="1">
      <c r="B24" s="58" t="s">
        <v>116</v>
      </c>
      <c r="C24" s="59" t="s">
        <v>207</v>
      </c>
      <c r="D24" s="37">
        <f>D25</f>
        <v>1413.36</v>
      </c>
      <c r="E24" s="37"/>
      <c r="F24" s="37"/>
      <c r="G24" s="37"/>
      <c r="H24" s="37"/>
      <c r="I24" s="37">
        <f>I25</f>
        <v>1413.36</v>
      </c>
      <c r="J24" s="60"/>
    </row>
    <row r="25" spans="1:10" ht="19.899999999999999" customHeight="1">
      <c r="A25" s="57"/>
      <c r="B25" s="58" t="s">
        <v>118</v>
      </c>
      <c r="C25" s="59" t="s">
        <v>208</v>
      </c>
      <c r="D25" s="37">
        <f>E25+F25+G25+H25+I25</f>
        <v>1413.36</v>
      </c>
      <c r="E25" s="37"/>
      <c r="F25" s="37"/>
      <c r="G25" s="37"/>
      <c r="H25" s="37"/>
      <c r="I25" s="37">
        <v>1413.36</v>
      </c>
      <c r="J25" s="60"/>
    </row>
    <row r="26" spans="1:10" ht="19.899999999999999" customHeight="1">
      <c r="A26" s="26"/>
      <c r="B26" s="33"/>
      <c r="C26" s="34" t="s">
        <v>68</v>
      </c>
      <c r="D26" s="37">
        <f>D7+D11+D17+D21</f>
        <v>42220.59</v>
      </c>
      <c r="E26" s="7">
        <f>E6</f>
        <v>33681.049999999996</v>
      </c>
      <c r="F26" s="7">
        <f>F6</f>
        <v>703.54</v>
      </c>
      <c r="G26" s="7"/>
      <c r="H26" s="7">
        <f>H6</f>
        <v>4796.9799999999996</v>
      </c>
      <c r="I26" s="7">
        <f>I6</f>
        <v>3039.0199999999995</v>
      </c>
      <c r="J26" s="36"/>
    </row>
    <row r="27" spans="1:10" ht="8.4499999999999993" customHeight="1">
      <c r="A27" s="35"/>
      <c r="B27" s="38"/>
      <c r="C27" s="38"/>
      <c r="D27" s="38"/>
      <c r="E27" s="38"/>
      <c r="F27" s="38"/>
      <c r="G27" s="38"/>
      <c r="H27" s="38"/>
      <c r="I27" s="38"/>
      <c r="J27" s="38"/>
    </row>
  </sheetData>
  <mergeCells count="10">
    <mergeCell ref="A13:A14"/>
    <mergeCell ref="A19:A20"/>
    <mergeCell ref="B4:B5"/>
    <mergeCell ref="C4:C5"/>
    <mergeCell ref="B2:I2"/>
    <mergeCell ref="B3:C3"/>
    <mergeCell ref="E4:H4"/>
    <mergeCell ref="A9:A10"/>
    <mergeCell ref="D4:D5"/>
    <mergeCell ref="I4:I5"/>
  </mergeCells>
  <phoneticPr fontId="22" type="noConversion"/>
  <pageMargins left="0.75" right="0.75" top="0.26874999999999999" bottom="0.26874999999999999" header="0" footer="0"/>
  <pageSetup paperSize="9" scale="7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2"/>
  <sheetViews>
    <sheetView topLeftCell="A13" workbookViewId="0">
      <selection activeCell="J32" sqref="J32"/>
    </sheetView>
  </sheetViews>
  <sheetFormatPr defaultColWidth="10" defaultRowHeight="13.5"/>
  <cols>
    <col min="1" max="1" width="1.5" customWidth="1"/>
    <col min="2" max="2" width="14.625" customWidth="1"/>
    <col min="3" max="3" width="38.5" customWidth="1"/>
    <col min="4" max="5" width="16.375" customWidth="1"/>
    <col min="6" max="6" width="20.5" customWidth="1"/>
    <col min="7" max="7" width="12.5" customWidth="1"/>
    <col min="8" max="8" width="14.125" customWidth="1"/>
    <col min="9" max="9" width="12.625" customWidth="1"/>
    <col min="10" max="10" width="14" customWidth="1"/>
  </cols>
  <sheetData>
    <row r="1" spans="1:9" ht="14.25" customHeight="1">
      <c r="A1" s="26"/>
      <c r="B1" s="27" t="s">
        <v>209</v>
      </c>
      <c r="C1" s="28"/>
      <c r="D1" s="1"/>
      <c r="E1" s="1"/>
      <c r="F1" s="1"/>
      <c r="G1" s="1"/>
      <c r="H1" s="1"/>
      <c r="I1" s="28"/>
    </row>
    <row r="2" spans="1:9" ht="19.899999999999999" customHeight="1">
      <c r="A2" s="26"/>
      <c r="B2" s="95" t="s">
        <v>210</v>
      </c>
      <c r="C2" s="95"/>
      <c r="D2" s="95"/>
      <c r="E2" s="95"/>
      <c r="F2" s="95"/>
      <c r="G2" s="95"/>
      <c r="H2" s="95"/>
      <c r="I2" s="28"/>
    </row>
    <row r="3" spans="1:9" ht="17.100000000000001" customHeight="1">
      <c r="A3" s="26"/>
      <c r="B3" s="96"/>
      <c r="C3" s="96"/>
      <c r="D3" s="29"/>
      <c r="E3" s="29"/>
      <c r="F3" s="29"/>
      <c r="G3" s="29"/>
      <c r="H3" s="30" t="s">
        <v>3</v>
      </c>
      <c r="I3" s="29"/>
    </row>
    <row r="4" spans="1:9" ht="21.4" customHeight="1">
      <c r="A4" s="31"/>
      <c r="B4" s="97" t="s">
        <v>211</v>
      </c>
      <c r="C4" s="97"/>
      <c r="D4" s="97" t="s">
        <v>212</v>
      </c>
      <c r="E4" s="97"/>
      <c r="F4" s="97"/>
      <c r="G4" s="97"/>
      <c r="H4" s="97"/>
      <c r="I4" s="12"/>
    </row>
    <row r="5" spans="1:9" ht="21.4" customHeight="1">
      <c r="B5" s="32" t="s">
        <v>71</v>
      </c>
      <c r="C5" s="32" t="s">
        <v>72</v>
      </c>
      <c r="D5" s="32" t="s">
        <v>55</v>
      </c>
      <c r="E5" s="32" t="s">
        <v>78</v>
      </c>
      <c r="F5" s="32" t="s">
        <v>79</v>
      </c>
      <c r="G5" s="32" t="s">
        <v>80</v>
      </c>
      <c r="H5" s="32" t="s">
        <v>81</v>
      </c>
    </row>
    <row r="6" spans="1:9" ht="19.899999999999999" customHeight="1">
      <c r="A6" s="57"/>
      <c r="B6" s="58" t="s">
        <v>66</v>
      </c>
      <c r="C6" s="59" t="s">
        <v>67</v>
      </c>
      <c r="D6" s="37">
        <f>E6+F6+H6</f>
        <v>39181.570000000007</v>
      </c>
      <c r="E6" s="37">
        <f>E7+E19+E34+E39</f>
        <v>33681.050000000003</v>
      </c>
      <c r="F6" s="37">
        <f>F7+F19+F34+F39</f>
        <v>703.54</v>
      </c>
      <c r="G6" s="37"/>
      <c r="H6" s="37">
        <f>H7+H19+H34+H39</f>
        <v>4796.9799999999996</v>
      </c>
      <c r="I6" s="60"/>
    </row>
    <row r="7" spans="1:9" ht="19.899999999999999" customHeight="1">
      <c r="A7" s="57"/>
      <c r="B7" s="58" t="s">
        <v>213</v>
      </c>
      <c r="C7" s="59" t="s">
        <v>214</v>
      </c>
      <c r="D7" s="37">
        <f>E7</f>
        <v>33681.050000000003</v>
      </c>
      <c r="E7" s="37">
        <f>SUM(E8:E18)</f>
        <v>33681.050000000003</v>
      </c>
      <c r="F7" s="37"/>
      <c r="G7" s="37"/>
      <c r="H7" s="37"/>
      <c r="I7" s="60"/>
    </row>
    <row r="8" spans="1:9" ht="19.899999999999999" customHeight="1">
      <c r="A8" s="57"/>
      <c r="B8" s="58" t="s">
        <v>215</v>
      </c>
      <c r="C8" s="59" t="s">
        <v>216</v>
      </c>
      <c r="D8" s="37">
        <f t="shared" ref="D8:D18" si="0">E8</f>
        <v>4907.67</v>
      </c>
      <c r="E8" s="37">
        <v>4907.67</v>
      </c>
      <c r="F8" s="37"/>
      <c r="G8" s="37"/>
      <c r="H8" s="37"/>
      <c r="I8" s="60"/>
    </row>
    <row r="9" spans="1:9" ht="19.899999999999999" customHeight="1">
      <c r="B9" s="58" t="s">
        <v>217</v>
      </c>
      <c r="C9" s="59" t="s">
        <v>218</v>
      </c>
      <c r="D9" s="37">
        <f t="shared" si="0"/>
        <v>14217.11</v>
      </c>
      <c r="E9" s="37">
        <v>14217.11</v>
      </c>
      <c r="F9" s="37"/>
      <c r="G9" s="37"/>
      <c r="H9" s="37"/>
      <c r="I9" s="60"/>
    </row>
    <row r="10" spans="1:9" ht="19.899999999999999" customHeight="1">
      <c r="B10" s="58" t="s">
        <v>219</v>
      </c>
      <c r="C10" s="59" t="s">
        <v>220</v>
      </c>
      <c r="D10" s="37">
        <f t="shared" si="0"/>
        <v>3069.4</v>
      </c>
      <c r="E10" s="37">
        <v>3069.4</v>
      </c>
      <c r="F10" s="37"/>
      <c r="G10" s="37"/>
      <c r="H10" s="37"/>
      <c r="I10" s="60"/>
    </row>
    <row r="11" spans="1:9" ht="19.899999999999999" customHeight="1">
      <c r="B11" s="58" t="s">
        <v>221</v>
      </c>
      <c r="C11" s="59" t="s">
        <v>222</v>
      </c>
      <c r="D11" s="37">
        <f t="shared" si="0"/>
        <v>3303.17</v>
      </c>
      <c r="E11" s="37">
        <v>3303.17</v>
      </c>
      <c r="F11" s="37"/>
      <c r="G11" s="37"/>
      <c r="H11" s="37"/>
      <c r="I11" s="60"/>
    </row>
    <row r="12" spans="1:9" ht="19.899999999999999" customHeight="1">
      <c r="B12" s="58" t="s">
        <v>223</v>
      </c>
      <c r="C12" s="59" t="s">
        <v>224</v>
      </c>
      <c r="D12" s="37">
        <f t="shared" si="0"/>
        <v>600</v>
      </c>
      <c r="E12" s="37">
        <v>600</v>
      </c>
      <c r="F12" s="37"/>
      <c r="G12" s="37"/>
      <c r="H12" s="37"/>
      <c r="I12" s="60"/>
    </row>
    <row r="13" spans="1:9" ht="19.899999999999999" customHeight="1">
      <c r="B13" s="58" t="s">
        <v>225</v>
      </c>
      <c r="C13" s="59" t="s">
        <v>226</v>
      </c>
      <c r="D13" s="37">
        <f t="shared" si="0"/>
        <v>1589.22</v>
      </c>
      <c r="E13" s="37">
        <v>1589.22</v>
      </c>
      <c r="F13" s="37"/>
      <c r="G13" s="37"/>
      <c r="H13" s="37"/>
      <c r="I13" s="60"/>
    </row>
    <row r="14" spans="1:9" ht="19.899999999999999" customHeight="1">
      <c r="B14" s="58" t="s">
        <v>227</v>
      </c>
      <c r="C14" s="59" t="s">
        <v>228</v>
      </c>
      <c r="D14" s="37">
        <f t="shared" si="0"/>
        <v>396.88</v>
      </c>
      <c r="E14" s="37">
        <v>396.88</v>
      </c>
      <c r="F14" s="37"/>
      <c r="G14" s="37"/>
      <c r="H14" s="37"/>
      <c r="I14" s="60"/>
    </row>
    <row r="15" spans="1:9" ht="19.899999999999999" customHeight="1">
      <c r="B15" s="58" t="s">
        <v>229</v>
      </c>
      <c r="C15" s="59" t="s">
        <v>230</v>
      </c>
      <c r="D15" s="37">
        <f t="shared" si="0"/>
        <v>20.5</v>
      </c>
      <c r="E15" s="37">
        <v>20.5</v>
      </c>
      <c r="F15" s="37"/>
      <c r="G15" s="37"/>
      <c r="H15" s="37"/>
      <c r="I15" s="60"/>
    </row>
    <row r="16" spans="1:9" ht="19.899999999999999" customHeight="1">
      <c r="B16" s="58" t="s">
        <v>231</v>
      </c>
      <c r="C16" s="59" t="s">
        <v>232</v>
      </c>
      <c r="D16" s="37">
        <f t="shared" si="0"/>
        <v>2479.3200000000002</v>
      </c>
      <c r="E16" s="37">
        <v>2479.3200000000002</v>
      </c>
      <c r="F16" s="37"/>
      <c r="G16" s="37"/>
      <c r="H16" s="37"/>
      <c r="I16" s="60"/>
    </row>
    <row r="17" spans="1:9" ht="19.899999999999999" customHeight="1">
      <c r="B17" s="58" t="s">
        <v>233</v>
      </c>
      <c r="C17" s="59" t="s">
        <v>234</v>
      </c>
      <c r="D17" s="37">
        <f t="shared" si="0"/>
        <v>40</v>
      </c>
      <c r="E17" s="37">
        <v>40</v>
      </c>
      <c r="F17" s="37"/>
      <c r="G17" s="37"/>
      <c r="H17" s="37"/>
      <c r="I17" s="60"/>
    </row>
    <row r="18" spans="1:9" ht="19.899999999999999" customHeight="1">
      <c r="B18" s="58" t="s">
        <v>235</v>
      </c>
      <c r="C18" s="59" t="s">
        <v>236</v>
      </c>
      <c r="D18" s="37">
        <f t="shared" si="0"/>
        <v>3057.78</v>
      </c>
      <c r="E18" s="37">
        <v>3057.78</v>
      </c>
      <c r="F18" s="37"/>
      <c r="G18" s="37"/>
      <c r="H18" s="37"/>
      <c r="I18" s="60"/>
    </row>
    <row r="19" spans="1:9" ht="19.899999999999999" customHeight="1">
      <c r="B19" s="58" t="s">
        <v>237</v>
      </c>
      <c r="C19" s="59" t="s">
        <v>238</v>
      </c>
      <c r="D19" s="37">
        <f>H19</f>
        <v>4711.9799999999996</v>
      </c>
      <c r="E19" s="37"/>
      <c r="F19" s="37"/>
      <c r="G19" s="37"/>
      <c r="H19" s="71">
        <f>SUM(H20:H33)</f>
        <v>4711.9799999999996</v>
      </c>
      <c r="I19" s="60"/>
    </row>
    <row r="20" spans="1:9" ht="19.899999999999999" customHeight="1">
      <c r="A20" s="57"/>
      <c r="B20" s="58" t="s">
        <v>239</v>
      </c>
      <c r="C20" s="59" t="s">
        <v>240</v>
      </c>
      <c r="D20" s="37">
        <f t="shared" ref="D20:D33" si="1">H20</f>
        <v>250</v>
      </c>
      <c r="E20" s="37"/>
      <c r="F20" s="37"/>
      <c r="G20" s="37"/>
      <c r="H20" s="71">
        <v>250</v>
      </c>
      <c r="I20" s="60"/>
    </row>
    <row r="21" spans="1:9" ht="19.899999999999999" customHeight="1">
      <c r="B21" s="58" t="s">
        <v>241</v>
      </c>
      <c r="C21" s="59" t="s">
        <v>242</v>
      </c>
      <c r="D21" s="37">
        <f t="shared" si="1"/>
        <v>200</v>
      </c>
      <c r="E21" s="37"/>
      <c r="F21" s="37"/>
      <c r="G21" s="37"/>
      <c r="H21" s="71">
        <v>200</v>
      </c>
      <c r="I21" s="60"/>
    </row>
    <row r="22" spans="1:9" ht="19.899999999999999" customHeight="1">
      <c r="B22" s="58" t="s">
        <v>243</v>
      </c>
      <c r="C22" s="59" t="s">
        <v>244</v>
      </c>
      <c r="D22" s="37">
        <f t="shared" si="1"/>
        <v>600</v>
      </c>
      <c r="E22" s="37"/>
      <c r="F22" s="37"/>
      <c r="G22" s="37"/>
      <c r="H22" s="71">
        <v>600</v>
      </c>
      <c r="I22" s="60"/>
    </row>
    <row r="23" spans="1:9" ht="19.899999999999999" customHeight="1">
      <c r="B23" s="58" t="s">
        <v>245</v>
      </c>
      <c r="C23" s="59" t="s">
        <v>246</v>
      </c>
      <c r="D23" s="37">
        <f t="shared" si="1"/>
        <v>100</v>
      </c>
      <c r="E23" s="37"/>
      <c r="F23" s="37"/>
      <c r="G23" s="37"/>
      <c r="H23" s="71">
        <v>100</v>
      </c>
      <c r="I23" s="60"/>
    </row>
    <row r="24" spans="1:9" ht="19.899999999999999" customHeight="1">
      <c r="B24" s="58" t="s">
        <v>247</v>
      </c>
      <c r="C24" s="59" t="s">
        <v>248</v>
      </c>
      <c r="D24" s="37">
        <f t="shared" si="1"/>
        <v>100</v>
      </c>
      <c r="E24" s="37"/>
      <c r="F24" s="37"/>
      <c r="G24" s="37"/>
      <c r="H24" s="71">
        <v>100</v>
      </c>
      <c r="I24" s="60"/>
    </row>
    <row r="25" spans="1:9" ht="19.899999999999999" customHeight="1">
      <c r="B25" s="58" t="s">
        <v>249</v>
      </c>
      <c r="C25" s="59" t="s">
        <v>250</v>
      </c>
      <c r="D25" s="37">
        <f t="shared" si="1"/>
        <v>250</v>
      </c>
      <c r="E25" s="37"/>
      <c r="F25" s="37"/>
      <c r="G25" s="37"/>
      <c r="H25" s="71">
        <v>250</v>
      </c>
      <c r="I25" s="60"/>
    </row>
    <row r="26" spans="1:9" ht="19.899999999999999" customHeight="1">
      <c r="B26" s="58" t="s">
        <v>251</v>
      </c>
      <c r="C26" s="59" t="s">
        <v>252</v>
      </c>
      <c r="D26" s="37">
        <f t="shared" si="1"/>
        <v>265</v>
      </c>
      <c r="E26" s="37"/>
      <c r="F26" s="37"/>
      <c r="G26" s="37"/>
      <c r="H26" s="71">
        <v>265</v>
      </c>
      <c r="I26" s="60"/>
    </row>
    <row r="27" spans="1:9" ht="19.899999999999999" customHeight="1">
      <c r="B27" s="58" t="s">
        <v>253</v>
      </c>
      <c r="C27" s="59" t="s">
        <v>254</v>
      </c>
      <c r="D27" s="37">
        <f t="shared" si="1"/>
        <v>20</v>
      </c>
      <c r="E27" s="37"/>
      <c r="F27" s="37"/>
      <c r="G27" s="37"/>
      <c r="H27" s="71">
        <v>20</v>
      </c>
      <c r="I27" s="60"/>
    </row>
    <row r="28" spans="1:9" ht="19.899999999999999" customHeight="1">
      <c r="B28" s="58" t="s">
        <v>255</v>
      </c>
      <c r="C28" s="59" t="s">
        <v>256</v>
      </c>
      <c r="D28" s="37">
        <f t="shared" si="1"/>
        <v>10</v>
      </c>
      <c r="E28" s="37"/>
      <c r="F28" s="37"/>
      <c r="G28" s="37"/>
      <c r="H28" s="71">
        <v>10</v>
      </c>
      <c r="I28" s="60"/>
    </row>
    <row r="29" spans="1:9" ht="19.899999999999999" customHeight="1">
      <c r="B29" s="58" t="s">
        <v>257</v>
      </c>
      <c r="C29" s="59" t="s">
        <v>258</v>
      </c>
      <c r="D29" s="37">
        <f t="shared" si="1"/>
        <v>17.510000000000002</v>
      </c>
      <c r="E29" s="37"/>
      <c r="F29" s="37"/>
      <c r="G29" s="37"/>
      <c r="H29" s="71">
        <v>17.510000000000002</v>
      </c>
      <c r="I29" s="60"/>
    </row>
    <row r="30" spans="1:9" ht="19.899999999999999" customHeight="1">
      <c r="B30" s="58" t="s">
        <v>259</v>
      </c>
      <c r="C30" s="59" t="s">
        <v>260</v>
      </c>
      <c r="D30" s="37">
        <f t="shared" si="1"/>
        <v>393.52</v>
      </c>
      <c r="E30" s="37"/>
      <c r="F30" s="37"/>
      <c r="G30" s="37"/>
      <c r="H30" s="71">
        <v>393.52</v>
      </c>
      <c r="I30" s="60"/>
    </row>
    <row r="31" spans="1:9" ht="19.899999999999999" customHeight="1">
      <c r="B31" s="58" t="s">
        <v>261</v>
      </c>
      <c r="C31" s="59" t="s">
        <v>262</v>
      </c>
      <c r="D31" s="37">
        <f t="shared" si="1"/>
        <v>30</v>
      </c>
      <c r="E31" s="37"/>
      <c r="F31" s="37"/>
      <c r="G31" s="37"/>
      <c r="H31" s="71">
        <v>30</v>
      </c>
      <c r="I31" s="60"/>
    </row>
    <row r="32" spans="1:9" ht="19.899999999999999" customHeight="1">
      <c r="B32" s="58" t="s">
        <v>263</v>
      </c>
      <c r="C32" s="59" t="s">
        <v>264</v>
      </c>
      <c r="D32" s="37">
        <f t="shared" si="1"/>
        <v>450</v>
      </c>
      <c r="E32" s="37"/>
      <c r="F32" s="37"/>
      <c r="G32" s="37"/>
      <c r="H32" s="71">
        <v>450</v>
      </c>
      <c r="I32" s="60"/>
    </row>
    <row r="33" spans="1:9" ht="19.899999999999999" customHeight="1">
      <c r="B33" s="58" t="s">
        <v>265</v>
      </c>
      <c r="C33" s="59" t="s">
        <v>266</v>
      </c>
      <c r="D33" s="37">
        <f t="shared" si="1"/>
        <v>2025.95</v>
      </c>
      <c r="E33" s="37"/>
      <c r="F33" s="37"/>
      <c r="G33" s="37"/>
      <c r="H33" s="71">
        <v>2025.95</v>
      </c>
      <c r="I33" s="60"/>
    </row>
    <row r="34" spans="1:9" ht="19.899999999999999" customHeight="1">
      <c r="B34" s="58" t="s">
        <v>267</v>
      </c>
      <c r="C34" s="59" t="s">
        <v>268</v>
      </c>
      <c r="D34" s="37">
        <f>F34</f>
        <v>703.54</v>
      </c>
      <c r="E34" s="37"/>
      <c r="F34" s="37">
        <f>SUM(F35:F38)</f>
        <v>703.54</v>
      </c>
      <c r="G34" s="37"/>
      <c r="H34" s="71"/>
      <c r="I34" s="60"/>
    </row>
    <row r="35" spans="1:9" ht="19.899999999999999" customHeight="1">
      <c r="A35" s="57"/>
      <c r="B35" s="58" t="s">
        <v>269</v>
      </c>
      <c r="C35" s="59" t="s">
        <v>270</v>
      </c>
      <c r="D35" s="37">
        <f>F35</f>
        <v>250</v>
      </c>
      <c r="E35" s="37"/>
      <c r="F35" s="37">
        <v>250</v>
      </c>
      <c r="G35" s="37"/>
      <c r="H35" s="71"/>
      <c r="I35" s="60"/>
    </row>
    <row r="36" spans="1:9" ht="19.899999999999999" customHeight="1">
      <c r="B36" s="58" t="s">
        <v>271</v>
      </c>
      <c r="C36" s="59" t="s">
        <v>272</v>
      </c>
      <c r="D36" s="37">
        <f>F36</f>
        <v>188.11</v>
      </c>
      <c r="E36" s="37"/>
      <c r="F36" s="37">
        <v>188.11</v>
      </c>
      <c r="G36" s="37"/>
      <c r="H36" s="71"/>
      <c r="I36" s="60"/>
    </row>
    <row r="37" spans="1:9" ht="19.899999999999999" customHeight="1">
      <c r="B37" s="58" t="s">
        <v>273</v>
      </c>
      <c r="C37" s="59" t="s">
        <v>274</v>
      </c>
      <c r="D37" s="37">
        <f>F37</f>
        <v>145.25</v>
      </c>
      <c r="E37" s="37"/>
      <c r="F37" s="37">
        <v>145.25</v>
      </c>
      <c r="G37" s="37"/>
      <c r="H37" s="37"/>
      <c r="I37" s="60"/>
    </row>
    <row r="38" spans="1:9" ht="19.899999999999999" customHeight="1">
      <c r="B38" s="58" t="s">
        <v>275</v>
      </c>
      <c r="C38" s="59" t="s">
        <v>276</v>
      </c>
      <c r="D38" s="37">
        <f>F38</f>
        <v>120.18</v>
      </c>
      <c r="E38" s="37"/>
      <c r="F38" s="37">
        <v>120.18</v>
      </c>
      <c r="G38" s="37"/>
      <c r="H38" s="37"/>
      <c r="I38" s="60"/>
    </row>
    <row r="39" spans="1:9" ht="19.899999999999999" customHeight="1">
      <c r="B39" s="58">
        <v>310</v>
      </c>
      <c r="C39" s="70" t="s">
        <v>485</v>
      </c>
      <c r="D39" s="37">
        <f>H39</f>
        <v>85</v>
      </c>
      <c r="E39" s="37"/>
      <c r="F39" s="37"/>
      <c r="G39" s="37"/>
      <c r="H39" s="37">
        <f>H40</f>
        <v>85</v>
      </c>
      <c r="I39" s="60"/>
    </row>
    <row r="40" spans="1:9" ht="19.899999999999999" customHeight="1">
      <c r="B40" s="58">
        <v>31002</v>
      </c>
      <c r="C40" s="70" t="s">
        <v>486</v>
      </c>
      <c r="D40" s="37">
        <f>H40</f>
        <v>85</v>
      </c>
      <c r="E40" s="37"/>
      <c r="F40" s="37"/>
      <c r="G40" s="37"/>
      <c r="H40" s="37">
        <v>85</v>
      </c>
      <c r="I40" s="60"/>
    </row>
    <row r="41" spans="1:9" ht="19.899999999999999" customHeight="1">
      <c r="A41" s="26"/>
      <c r="B41" s="33"/>
      <c r="C41" s="34" t="s">
        <v>68</v>
      </c>
      <c r="D41" s="7">
        <f>D7+D19+D34+D39</f>
        <v>39181.57</v>
      </c>
      <c r="E41" s="7">
        <f>E6</f>
        <v>33681.050000000003</v>
      </c>
      <c r="F41" s="7">
        <f>F6</f>
        <v>703.54</v>
      </c>
      <c r="G41" s="7"/>
      <c r="H41" s="7">
        <f>H6</f>
        <v>4796.9799999999996</v>
      </c>
      <c r="I41" s="36"/>
    </row>
    <row r="42" spans="1:9" ht="23.25" customHeight="1">
      <c r="A42" s="35"/>
      <c r="B42" s="38"/>
      <c r="C42" s="38"/>
      <c r="D42" s="38"/>
      <c r="E42" s="38"/>
      <c r="F42" s="38"/>
      <c r="G42" s="38"/>
      <c r="H42" s="38"/>
      <c r="I42" s="38"/>
    </row>
  </sheetData>
  <mergeCells count="4">
    <mergeCell ref="B2:H2"/>
    <mergeCell ref="B3:C3"/>
    <mergeCell ref="B4:C4"/>
    <mergeCell ref="D4:H4"/>
  </mergeCells>
  <phoneticPr fontId="22" type="noConversion"/>
  <pageMargins left="0.75" right="0.75" top="0.26874999999999999" bottom="0.26874999999999999" header="0" footer="0"/>
  <pageSetup paperSize="9" scale="5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7"/>
  <sheetViews>
    <sheetView workbookViewId="0">
      <selection activeCell="C15" sqref="C15"/>
    </sheetView>
  </sheetViews>
  <sheetFormatPr defaultColWidth="10" defaultRowHeight="13.5"/>
  <cols>
    <col min="1" max="1" width="12.5" customWidth="1"/>
    <col min="2" max="2" width="16.625" customWidth="1"/>
    <col min="3" max="3" width="18.375" customWidth="1"/>
    <col min="4" max="4" width="12.875" customWidth="1"/>
    <col min="5" max="5" width="11.75" customWidth="1"/>
    <col min="6" max="6" width="14.375" customWidth="1"/>
    <col min="7" max="7" width="14.25" customWidth="1"/>
  </cols>
  <sheetData>
    <row r="1" spans="1:8" ht="14.25" customHeight="1">
      <c r="A1" s="15" t="s">
        <v>277</v>
      </c>
      <c r="B1" s="15"/>
      <c r="C1" s="14" t="s">
        <v>278</v>
      </c>
      <c r="D1" s="14"/>
      <c r="E1" s="22"/>
    </row>
    <row r="2" spans="1:8" ht="22.7" customHeight="1">
      <c r="A2" s="110" t="s">
        <v>279</v>
      </c>
      <c r="B2" s="110"/>
      <c r="C2" s="110"/>
      <c r="D2" s="110"/>
      <c r="E2" s="110"/>
      <c r="F2" s="110"/>
      <c r="G2" s="110"/>
      <c r="H2" s="110"/>
    </row>
    <row r="3" spans="1:8" ht="17.100000000000001" customHeight="1">
      <c r="A3" s="111" t="s">
        <v>491</v>
      </c>
      <c r="B3" s="111"/>
      <c r="C3" s="56"/>
      <c r="D3" s="56"/>
      <c r="E3" s="56"/>
      <c r="F3" s="56"/>
      <c r="G3" s="112" t="s">
        <v>3</v>
      </c>
      <c r="H3" s="112"/>
    </row>
    <row r="4" spans="1:8" ht="27" customHeight="1">
      <c r="A4" s="108" t="s">
        <v>487</v>
      </c>
      <c r="B4" s="108" t="s">
        <v>488</v>
      </c>
      <c r="C4" s="108" t="s">
        <v>489</v>
      </c>
      <c r="D4" s="108" t="s">
        <v>280</v>
      </c>
      <c r="E4" s="113" t="s">
        <v>490</v>
      </c>
      <c r="F4" s="114"/>
      <c r="G4" s="115"/>
      <c r="H4" s="108" t="s">
        <v>282</v>
      </c>
    </row>
    <row r="5" spans="1:8" ht="30.95" customHeight="1">
      <c r="A5" s="109"/>
      <c r="B5" s="109"/>
      <c r="C5" s="109"/>
      <c r="D5" s="109"/>
      <c r="E5" s="72" t="s">
        <v>58</v>
      </c>
      <c r="F5" s="72" t="s">
        <v>283</v>
      </c>
      <c r="G5" s="72" t="s">
        <v>284</v>
      </c>
      <c r="H5" s="109"/>
    </row>
    <row r="6" spans="1:8" ht="36" customHeight="1">
      <c r="A6" s="73">
        <v>111</v>
      </c>
      <c r="B6" s="74" t="s">
        <v>493</v>
      </c>
      <c r="C6" s="74">
        <f>H6+E6</f>
        <v>467.51</v>
      </c>
      <c r="D6" s="74">
        <v>0</v>
      </c>
      <c r="E6" s="74">
        <f>G6+F6</f>
        <v>450</v>
      </c>
      <c r="F6" s="74"/>
      <c r="G6" s="74">
        <v>450</v>
      </c>
      <c r="H6" s="72">
        <v>17.510000000000002</v>
      </c>
    </row>
    <row r="7" spans="1:8" ht="33" customHeight="1">
      <c r="A7" s="73" t="s">
        <v>492</v>
      </c>
      <c r="B7" s="74" t="s">
        <v>494</v>
      </c>
      <c r="C7" s="74">
        <f>H7+E7</f>
        <v>467.51</v>
      </c>
      <c r="D7" s="74">
        <v>0</v>
      </c>
      <c r="E7" s="74">
        <f>G7+F7</f>
        <v>450</v>
      </c>
      <c r="F7" s="74"/>
      <c r="G7" s="74">
        <v>450</v>
      </c>
      <c r="H7" s="72">
        <v>17.510000000000002</v>
      </c>
    </row>
  </sheetData>
  <mergeCells count="9">
    <mergeCell ref="H4:H5"/>
    <mergeCell ref="A2:H2"/>
    <mergeCell ref="A3:B3"/>
    <mergeCell ref="G3:H3"/>
    <mergeCell ref="A4:A5"/>
    <mergeCell ref="B4:B5"/>
    <mergeCell ref="C4:C5"/>
    <mergeCell ref="D4:D5"/>
    <mergeCell ref="E4:G4"/>
  </mergeCells>
  <phoneticPr fontId="22" type="noConversion"/>
  <pageMargins left="0.75" right="0.75" top="0.26874999999999999" bottom="0.26874999999999999" header="0" footer="0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M126"/>
  <sheetViews>
    <sheetView workbookViewId="0">
      <selection activeCell="O12" sqref="O12"/>
    </sheetView>
  </sheetViews>
  <sheetFormatPr defaultColWidth="10" defaultRowHeight="13.5"/>
  <cols>
    <col min="1" max="1" width="1.5" customWidth="1"/>
    <col min="2" max="2" width="13.5" customWidth="1"/>
    <col min="3" max="3" width="12.75" customWidth="1"/>
    <col min="4" max="4" width="11.125" customWidth="1"/>
    <col min="5" max="5" width="9.125" customWidth="1"/>
    <col min="6" max="6" width="13.125" customWidth="1"/>
    <col min="7" max="7" width="17.375" customWidth="1"/>
    <col min="8" max="8" width="7.875" customWidth="1"/>
    <col min="9" max="9" width="9.625" customWidth="1"/>
    <col min="10" max="10" width="7.625" customWidth="1"/>
    <col min="11" max="11" width="4.875" customWidth="1"/>
    <col min="12" max="12" width="9.5" customWidth="1"/>
    <col min="13" max="13" width="1.5" customWidth="1"/>
  </cols>
  <sheetData>
    <row r="1" spans="1:13" ht="14.25" customHeight="1">
      <c r="A1" s="4"/>
      <c r="B1" s="15" t="s">
        <v>285</v>
      </c>
      <c r="C1" s="1"/>
      <c r="D1" s="51"/>
      <c r="E1" s="51"/>
      <c r="F1" s="51"/>
      <c r="G1" s="51"/>
      <c r="H1" s="51"/>
      <c r="I1" s="51"/>
      <c r="J1" s="51"/>
      <c r="K1" s="51"/>
      <c r="L1" s="51"/>
      <c r="M1" s="44"/>
    </row>
    <row r="2" spans="1:13" ht="19.899999999999999" customHeight="1">
      <c r="A2" s="4"/>
      <c r="B2" s="130" t="s">
        <v>286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44"/>
    </row>
    <row r="3" spans="1:13" ht="17.100000000000001" customHeight="1">
      <c r="A3" s="4"/>
      <c r="B3" s="131"/>
      <c r="C3" s="131"/>
      <c r="D3" s="131"/>
      <c r="E3" s="3"/>
      <c r="F3" s="3"/>
      <c r="G3" s="3"/>
      <c r="H3" s="3"/>
      <c r="I3" s="3"/>
      <c r="J3" s="132" t="s">
        <v>3</v>
      </c>
      <c r="K3" s="132"/>
      <c r="L3" s="132"/>
      <c r="M3" s="44"/>
    </row>
    <row r="4" spans="1:13" ht="21.4" customHeight="1">
      <c r="A4" s="4"/>
      <c r="B4" s="52" t="s">
        <v>287</v>
      </c>
      <c r="C4" s="52" t="s">
        <v>288</v>
      </c>
      <c r="D4" s="52" t="s">
        <v>7</v>
      </c>
      <c r="E4" s="52" t="s">
        <v>289</v>
      </c>
      <c r="F4" s="52" t="s">
        <v>290</v>
      </c>
      <c r="G4" s="52" t="s">
        <v>291</v>
      </c>
      <c r="H4" s="52" t="s">
        <v>292</v>
      </c>
      <c r="I4" s="52" t="s">
        <v>293</v>
      </c>
      <c r="J4" s="52" t="s">
        <v>294</v>
      </c>
      <c r="K4" s="52" t="s">
        <v>295</v>
      </c>
      <c r="L4" s="52" t="s">
        <v>296</v>
      </c>
      <c r="M4" s="44"/>
    </row>
    <row r="5" spans="1:13" ht="19.899999999999999" customHeight="1">
      <c r="A5" s="135"/>
      <c r="B5" s="133" t="s">
        <v>297</v>
      </c>
      <c r="C5" s="123" t="s">
        <v>298</v>
      </c>
      <c r="D5" s="122">
        <v>22194.18</v>
      </c>
      <c r="E5" s="53" t="s">
        <v>299</v>
      </c>
      <c r="F5" s="53" t="s">
        <v>300</v>
      </c>
      <c r="G5" s="53" t="s">
        <v>301</v>
      </c>
      <c r="H5" s="53" t="s">
        <v>302</v>
      </c>
      <c r="I5" s="55" t="s">
        <v>303</v>
      </c>
      <c r="J5" s="55" t="s">
        <v>304</v>
      </c>
      <c r="K5" s="55" t="s">
        <v>305</v>
      </c>
      <c r="L5" s="55" t="s">
        <v>306</v>
      </c>
      <c r="M5" s="44"/>
    </row>
    <row r="6" spans="1:13" ht="19.899999999999999" customHeight="1">
      <c r="A6" s="135"/>
      <c r="B6" s="134"/>
      <c r="C6" s="123"/>
      <c r="D6" s="122"/>
      <c r="E6" s="53" t="s">
        <v>307</v>
      </c>
      <c r="F6" s="53" t="s">
        <v>308</v>
      </c>
      <c r="G6" s="53" t="s">
        <v>309</v>
      </c>
      <c r="H6" s="53" t="s">
        <v>302</v>
      </c>
      <c r="I6" s="55" t="s">
        <v>310</v>
      </c>
      <c r="J6" s="55" t="s">
        <v>311</v>
      </c>
      <c r="K6" s="55" t="s">
        <v>312</v>
      </c>
      <c r="L6" s="55" t="s">
        <v>306</v>
      </c>
      <c r="M6" s="44"/>
    </row>
    <row r="7" spans="1:13" ht="19.899999999999999" customHeight="1">
      <c r="A7" s="135"/>
      <c r="B7" s="134"/>
      <c r="C7" s="123"/>
      <c r="D7" s="122"/>
      <c r="E7" s="53" t="s">
        <v>299</v>
      </c>
      <c r="F7" s="53" t="s">
        <v>313</v>
      </c>
      <c r="G7" s="53" t="s">
        <v>314</v>
      </c>
      <c r="H7" s="53" t="s">
        <v>302</v>
      </c>
      <c r="I7" s="55" t="s">
        <v>310</v>
      </c>
      <c r="J7" s="55" t="s">
        <v>311</v>
      </c>
      <c r="K7" s="55" t="s">
        <v>305</v>
      </c>
      <c r="L7" s="55" t="s">
        <v>306</v>
      </c>
      <c r="M7" s="44"/>
    </row>
    <row r="8" spans="1:13" ht="19.899999999999999" customHeight="1">
      <c r="A8" s="135"/>
      <c r="B8" s="134"/>
      <c r="C8" s="123"/>
      <c r="D8" s="122"/>
      <c r="E8" s="53" t="s">
        <v>299</v>
      </c>
      <c r="F8" s="53" t="s">
        <v>300</v>
      </c>
      <c r="G8" s="53" t="s">
        <v>315</v>
      </c>
      <c r="H8" s="53" t="s">
        <v>302</v>
      </c>
      <c r="I8" s="55" t="s">
        <v>310</v>
      </c>
      <c r="J8" s="55" t="s">
        <v>311</v>
      </c>
      <c r="K8" s="55" t="s">
        <v>305</v>
      </c>
      <c r="L8" s="55" t="s">
        <v>306</v>
      </c>
      <c r="M8" s="44"/>
    </row>
    <row r="9" spans="1:13" ht="19.899999999999999" customHeight="1">
      <c r="A9" s="135"/>
      <c r="B9" s="134"/>
      <c r="C9" s="123" t="s">
        <v>316</v>
      </c>
      <c r="D9" s="122">
        <v>20.5</v>
      </c>
      <c r="E9" s="53" t="s">
        <v>299</v>
      </c>
      <c r="F9" s="53" t="s">
        <v>313</v>
      </c>
      <c r="G9" s="53" t="s">
        <v>314</v>
      </c>
      <c r="H9" s="53" t="s">
        <v>302</v>
      </c>
      <c r="I9" s="55" t="s">
        <v>310</v>
      </c>
      <c r="J9" s="55" t="s">
        <v>311</v>
      </c>
      <c r="K9" s="55" t="s">
        <v>305</v>
      </c>
      <c r="L9" s="55" t="s">
        <v>306</v>
      </c>
      <c r="M9" s="44"/>
    </row>
    <row r="10" spans="1:13" ht="19.899999999999999" customHeight="1">
      <c r="A10" s="135"/>
      <c r="B10" s="134"/>
      <c r="C10" s="123"/>
      <c r="D10" s="122"/>
      <c r="E10" s="53" t="s">
        <v>299</v>
      </c>
      <c r="F10" s="53" t="s">
        <v>300</v>
      </c>
      <c r="G10" s="53" t="s">
        <v>315</v>
      </c>
      <c r="H10" s="53" t="s">
        <v>302</v>
      </c>
      <c r="I10" s="55" t="s">
        <v>310</v>
      </c>
      <c r="J10" s="55" t="s">
        <v>311</v>
      </c>
      <c r="K10" s="55" t="s">
        <v>305</v>
      </c>
      <c r="L10" s="55" t="s">
        <v>306</v>
      </c>
      <c r="M10" s="44"/>
    </row>
    <row r="11" spans="1:13" ht="19.899999999999999" customHeight="1">
      <c r="A11" s="135"/>
      <c r="B11" s="134"/>
      <c r="C11" s="123"/>
      <c r="D11" s="122"/>
      <c r="E11" s="53" t="s">
        <v>307</v>
      </c>
      <c r="F11" s="53" t="s">
        <v>308</v>
      </c>
      <c r="G11" s="53" t="s">
        <v>309</v>
      </c>
      <c r="H11" s="53" t="s">
        <v>302</v>
      </c>
      <c r="I11" s="55" t="s">
        <v>310</v>
      </c>
      <c r="J11" s="55" t="s">
        <v>311</v>
      </c>
      <c r="K11" s="55" t="s">
        <v>312</v>
      </c>
      <c r="L11" s="55" t="s">
        <v>306</v>
      </c>
      <c r="M11" s="44"/>
    </row>
    <row r="12" spans="1:13" ht="19.899999999999999" customHeight="1">
      <c r="A12" s="135"/>
      <c r="B12" s="134"/>
      <c r="C12" s="123"/>
      <c r="D12" s="122"/>
      <c r="E12" s="53" t="s">
        <v>299</v>
      </c>
      <c r="F12" s="53" t="s">
        <v>300</v>
      </c>
      <c r="G12" s="53" t="s">
        <v>301</v>
      </c>
      <c r="H12" s="53" t="s">
        <v>302</v>
      </c>
      <c r="I12" s="55" t="s">
        <v>303</v>
      </c>
      <c r="J12" s="55" t="s">
        <v>304</v>
      </c>
      <c r="K12" s="55" t="s">
        <v>305</v>
      </c>
      <c r="L12" s="55" t="s">
        <v>306</v>
      </c>
      <c r="M12" s="44"/>
    </row>
    <row r="13" spans="1:13" ht="19.899999999999999" customHeight="1">
      <c r="A13" s="135"/>
      <c r="B13" s="134"/>
      <c r="C13" s="123" t="s">
        <v>317</v>
      </c>
      <c r="D13" s="122">
        <v>3057.78</v>
      </c>
      <c r="E13" s="53" t="s">
        <v>307</v>
      </c>
      <c r="F13" s="53" t="s">
        <v>308</v>
      </c>
      <c r="G13" s="53" t="s">
        <v>309</v>
      </c>
      <c r="H13" s="53" t="s">
        <v>302</v>
      </c>
      <c r="I13" s="55" t="s">
        <v>310</v>
      </c>
      <c r="J13" s="55" t="s">
        <v>311</v>
      </c>
      <c r="K13" s="55" t="s">
        <v>312</v>
      </c>
      <c r="L13" s="55" t="s">
        <v>306</v>
      </c>
      <c r="M13" s="44"/>
    </row>
    <row r="14" spans="1:13" ht="19.899999999999999" customHeight="1">
      <c r="A14" s="135"/>
      <c r="B14" s="134"/>
      <c r="C14" s="123"/>
      <c r="D14" s="122"/>
      <c r="E14" s="53" t="s">
        <v>299</v>
      </c>
      <c r="F14" s="53" t="s">
        <v>300</v>
      </c>
      <c r="G14" s="53" t="s">
        <v>315</v>
      </c>
      <c r="H14" s="53" t="s">
        <v>302</v>
      </c>
      <c r="I14" s="55" t="s">
        <v>310</v>
      </c>
      <c r="J14" s="55" t="s">
        <v>311</v>
      </c>
      <c r="K14" s="55" t="s">
        <v>305</v>
      </c>
      <c r="L14" s="55" t="s">
        <v>306</v>
      </c>
      <c r="M14" s="44"/>
    </row>
    <row r="15" spans="1:13" ht="19.899999999999999" customHeight="1">
      <c r="A15" s="135"/>
      <c r="B15" s="134"/>
      <c r="C15" s="123"/>
      <c r="D15" s="122"/>
      <c r="E15" s="53" t="s">
        <v>299</v>
      </c>
      <c r="F15" s="53" t="s">
        <v>300</v>
      </c>
      <c r="G15" s="53" t="s">
        <v>301</v>
      </c>
      <c r="H15" s="53" t="s">
        <v>302</v>
      </c>
      <c r="I15" s="55" t="s">
        <v>303</v>
      </c>
      <c r="J15" s="55" t="s">
        <v>304</v>
      </c>
      <c r="K15" s="55" t="s">
        <v>305</v>
      </c>
      <c r="L15" s="55" t="s">
        <v>306</v>
      </c>
      <c r="M15" s="44"/>
    </row>
    <row r="16" spans="1:13" ht="19.899999999999999" customHeight="1">
      <c r="A16" s="135"/>
      <c r="B16" s="134"/>
      <c r="C16" s="123"/>
      <c r="D16" s="122"/>
      <c r="E16" s="53" t="s">
        <v>299</v>
      </c>
      <c r="F16" s="53" t="s">
        <v>313</v>
      </c>
      <c r="G16" s="53" t="s">
        <v>314</v>
      </c>
      <c r="H16" s="53" t="s">
        <v>302</v>
      </c>
      <c r="I16" s="55" t="s">
        <v>310</v>
      </c>
      <c r="J16" s="55" t="s">
        <v>311</v>
      </c>
      <c r="K16" s="55" t="s">
        <v>305</v>
      </c>
      <c r="L16" s="55" t="s">
        <v>306</v>
      </c>
      <c r="M16" s="44"/>
    </row>
    <row r="17" spans="1:13" ht="19.899999999999999" customHeight="1">
      <c r="A17" s="135"/>
      <c r="B17" s="134"/>
      <c r="C17" s="123" t="s">
        <v>318</v>
      </c>
      <c r="D17" s="122">
        <v>3303.17</v>
      </c>
      <c r="E17" s="53" t="s">
        <v>299</v>
      </c>
      <c r="F17" s="53" t="s">
        <v>300</v>
      </c>
      <c r="G17" s="53" t="s">
        <v>301</v>
      </c>
      <c r="H17" s="53" t="s">
        <v>302</v>
      </c>
      <c r="I17" s="55" t="s">
        <v>303</v>
      </c>
      <c r="J17" s="55" t="s">
        <v>304</v>
      </c>
      <c r="K17" s="55" t="s">
        <v>305</v>
      </c>
      <c r="L17" s="55" t="s">
        <v>306</v>
      </c>
      <c r="M17" s="44"/>
    </row>
    <row r="18" spans="1:13" ht="19.899999999999999" customHeight="1">
      <c r="A18" s="135"/>
      <c r="B18" s="134"/>
      <c r="C18" s="123"/>
      <c r="D18" s="122"/>
      <c r="E18" s="53" t="s">
        <v>307</v>
      </c>
      <c r="F18" s="53" t="s">
        <v>308</v>
      </c>
      <c r="G18" s="53" t="s">
        <v>309</v>
      </c>
      <c r="H18" s="53" t="s">
        <v>302</v>
      </c>
      <c r="I18" s="55" t="s">
        <v>310</v>
      </c>
      <c r="J18" s="55" t="s">
        <v>311</v>
      </c>
      <c r="K18" s="55" t="s">
        <v>312</v>
      </c>
      <c r="L18" s="55" t="s">
        <v>306</v>
      </c>
      <c r="M18" s="44"/>
    </row>
    <row r="19" spans="1:13" ht="19.899999999999999" customHeight="1">
      <c r="A19" s="135"/>
      <c r="B19" s="134"/>
      <c r="C19" s="123"/>
      <c r="D19" s="122"/>
      <c r="E19" s="53" t="s">
        <v>299</v>
      </c>
      <c r="F19" s="53" t="s">
        <v>313</v>
      </c>
      <c r="G19" s="53" t="s">
        <v>314</v>
      </c>
      <c r="H19" s="53" t="s">
        <v>302</v>
      </c>
      <c r="I19" s="55" t="s">
        <v>310</v>
      </c>
      <c r="J19" s="55" t="s">
        <v>311</v>
      </c>
      <c r="K19" s="55" t="s">
        <v>305</v>
      </c>
      <c r="L19" s="55" t="s">
        <v>306</v>
      </c>
      <c r="M19" s="44"/>
    </row>
    <row r="20" spans="1:13" ht="19.899999999999999" customHeight="1">
      <c r="A20" s="135"/>
      <c r="B20" s="134"/>
      <c r="C20" s="123"/>
      <c r="D20" s="122"/>
      <c r="E20" s="53" t="s">
        <v>299</v>
      </c>
      <c r="F20" s="53" t="s">
        <v>300</v>
      </c>
      <c r="G20" s="53" t="s">
        <v>315</v>
      </c>
      <c r="H20" s="53" t="s">
        <v>302</v>
      </c>
      <c r="I20" s="55" t="s">
        <v>310</v>
      </c>
      <c r="J20" s="55" t="s">
        <v>311</v>
      </c>
      <c r="K20" s="55" t="s">
        <v>305</v>
      </c>
      <c r="L20" s="55" t="s">
        <v>306</v>
      </c>
      <c r="M20" s="44"/>
    </row>
    <row r="21" spans="1:13" ht="19.899999999999999" customHeight="1">
      <c r="A21" s="135"/>
      <c r="B21" s="134"/>
      <c r="C21" s="123" t="s">
        <v>319</v>
      </c>
      <c r="D21" s="122">
        <v>600</v>
      </c>
      <c r="E21" s="53" t="s">
        <v>299</v>
      </c>
      <c r="F21" s="53" t="s">
        <v>313</v>
      </c>
      <c r="G21" s="53" t="s">
        <v>314</v>
      </c>
      <c r="H21" s="53" t="s">
        <v>302</v>
      </c>
      <c r="I21" s="55" t="s">
        <v>310</v>
      </c>
      <c r="J21" s="55" t="s">
        <v>311</v>
      </c>
      <c r="K21" s="55" t="s">
        <v>305</v>
      </c>
      <c r="L21" s="55" t="s">
        <v>306</v>
      </c>
      <c r="M21" s="44"/>
    </row>
    <row r="22" spans="1:13" ht="19.899999999999999" customHeight="1">
      <c r="A22" s="135"/>
      <c r="B22" s="134"/>
      <c r="C22" s="123"/>
      <c r="D22" s="122"/>
      <c r="E22" s="53" t="s">
        <v>307</v>
      </c>
      <c r="F22" s="53" t="s">
        <v>308</v>
      </c>
      <c r="G22" s="53" t="s">
        <v>309</v>
      </c>
      <c r="H22" s="53" t="s">
        <v>302</v>
      </c>
      <c r="I22" s="55" t="s">
        <v>310</v>
      </c>
      <c r="J22" s="55" t="s">
        <v>311</v>
      </c>
      <c r="K22" s="55" t="s">
        <v>312</v>
      </c>
      <c r="L22" s="55" t="s">
        <v>306</v>
      </c>
      <c r="M22" s="44"/>
    </row>
    <row r="23" spans="1:13" ht="19.899999999999999" customHeight="1">
      <c r="A23" s="135"/>
      <c r="B23" s="134"/>
      <c r="C23" s="123"/>
      <c r="D23" s="122"/>
      <c r="E23" s="53" t="s">
        <v>299</v>
      </c>
      <c r="F23" s="53" t="s">
        <v>300</v>
      </c>
      <c r="G23" s="53" t="s">
        <v>301</v>
      </c>
      <c r="H23" s="53" t="s">
        <v>302</v>
      </c>
      <c r="I23" s="55" t="s">
        <v>303</v>
      </c>
      <c r="J23" s="55" t="s">
        <v>304</v>
      </c>
      <c r="K23" s="55" t="s">
        <v>305</v>
      </c>
      <c r="L23" s="55" t="s">
        <v>306</v>
      </c>
      <c r="M23" s="44"/>
    </row>
    <row r="24" spans="1:13" ht="19.899999999999999" customHeight="1">
      <c r="A24" s="135"/>
      <c r="B24" s="134"/>
      <c r="C24" s="123"/>
      <c r="D24" s="122"/>
      <c r="E24" s="53" t="s">
        <v>299</v>
      </c>
      <c r="F24" s="53" t="s">
        <v>300</v>
      </c>
      <c r="G24" s="53" t="s">
        <v>315</v>
      </c>
      <c r="H24" s="53" t="s">
        <v>302</v>
      </c>
      <c r="I24" s="55" t="s">
        <v>310</v>
      </c>
      <c r="J24" s="55" t="s">
        <v>311</v>
      </c>
      <c r="K24" s="55" t="s">
        <v>305</v>
      </c>
      <c r="L24" s="55" t="s">
        <v>306</v>
      </c>
      <c r="M24" s="44"/>
    </row>
    <row r="25" spans="1:13" ht="19.899999999999999" customHeight="1">
      <c r="A25" s="135"/>
      <c r="B25" s="134"/>
      <c r="C25" s="123" t="s">
        <v>320</v>
      </c>
      <c r="D25" s="122">
        <v>1589.22</v>
      </c>
      <c r="E25" s="53" t="s">
        <v>307</v>
      </c>
      <c r="F25" s="53" t="s">
        <v>308</v>
      </c>
      <c r="G25" s="53" t="s">
        <v>309</v>
      </c>
      <c r="H25" s="53" t="s">
        <v>302</v>
      </c>
      <c r="I25" s="55" t="s">
        <v>310</v>
      </c>
      <c r="J25" s="55" t="s">
        <v>311</v>
      </c>
      <c r="K25" s="55" t="s">
        <v>312</v>
      </c>
      <c r="L25" s="55" t="s">
        <v>306</v>
      </c>
      <c r="M25" s="44"/>
    </row>
    <row r="26" spans="1:13" ht="19.899999999999999" customHeight="1">
      <c r="A26" s="135"/>
      <c r="B26" s="134"/>
      <c r="C26" s="123"/>
      <c r="D26" s="122"/>
      <c r="E26" s="53" t="s">
        <v>299</v>
      </c>
      <c r="F26" s="53" t="s">
        <v>313</v>
      </c>
      <c r="G26" s="53" t="s">
        <v>314</v>
      </c>
      <c r="H26" s="53" t="s">
        <v>302</v>
      </c>
      <c r="I26" s="55" t="s">
        <v>310</v>
      </c>
      <c r="J26" s="55" t="s">
        <v>311</v>
      </c>
      <c r="K26" s="55" t="s">
        <v>305</v>
      </c>
      <c r="L26" s="55" t="s">
        <v>306</v>
      </c>
      <c r="M26" s="44"/>
    </row>
    <row r="27" spans="1:13" ht="19.899999999999999" customHeight="1">
      <c r="A27" s="135"/>
      <c r="B27" s="134"/>
      <c r="C27" s="123"/>
      <c r="D27" s="122"/>
      <c r="E27" s="53" t="s">
        <v>299</v>
      </c>
      <c r="F27" s="53" t="s">
        <v>300</v>
      </c>
      <c r="G27" s="53" t="s">
        <v>301</v>
      </c>
      <c r="H27" s="53" t="s">
        <v>302</v>
      </c>
      <c r="I27" s="55" t="s">
        <v>303</v>
      </c>
      <c r="J27" s="55" t="s">
        <v>304</v>
      </c>
      <c r="K27" s="55" t="s">
        <v>305</v>
      </c>
      <c r="L27" s="55" t="s">
        <v>306</v>
      </c>
      <c r="M27" s="44"/>
    </row>
    <row r="28" spans="1:13" ht="19.899999999999999" customHeight="1">
      <c r="A28" s="135"/>
      <c r="B28" s="134"/>
      <c r="C28" s="123"/>
      <c r="D28" s="122"/>
      <c r="E28" s="53" t="s">
        <v>299</v>
      </c>
      <c r="F28" s="53" t="s">
        <v>300</v>
      </c>
      <c r="G28" s="53" t="s">
        <v>315</v>
      </c>
      <c r="H28" s="53" t="s">
        <v>302</v>
      </c>
      <c r="I28" s="55" t="s">
        <v>310</v>
      </c>
      <c r="J28" s="55" t="s">
        <v>311</v>
      </c>
      <c r="K28" s="55" t="s">
        <v>305</v>
      </c>
      <c r="L28" s="55" t="s">
        <v>306</v>
      </c>
      <c r="M28" s="44"/>
    </row>
    <row r="29" spans="1:13" ht="19.899999999999999" customHeight="1">
      <c r="A29" s="135"/>
      <c r="B29" s="134"/>
      <c r="C29" s="123" t="s">
        <v>321</v>
      </c>
      <c r="D29" s="122">
        <v>396.88</v>
      </c>
      <c r="E29" s="53" t="s">
        <v>307</v>
      </c>
      <c r="F29" s="53" t="s">
        <v>308</v>
      </c>
      <c r="G29" s="53" t="s">
        <v>309</v>
      </c>
      <c r="H29" s="53" t="s">
        <v>302</v>
      </c>
      <c r="I29" s="55" t="s">
        <v>310</v>
      </c>
      <c r="J29" s="55" t="s">
        <v>311</v>
      </c>
      <c r="K29" s="55" t="s">
        <v>312</v>
      </c>
      <c r="L29" s="55" t="s">
        <v>306</v>
      </c>
      <c r="M29" s="44"/>
    </row>
    <row r="30" spans="1:13" ht="19.899999999999999" customHeight="1">
      <c r="A30" s="135"/>
      <c r="B30" s="134"/>
      <c r="C30" s="123"/>
      <c r="D30" s="122"/>
      <c r="E30" s="53" t="s">
        <v>299</v>
      </c>
      <c r="F30" s="53" t="s">
        <v>300</v>
      </c>
      <c r="G30" s="53" t="s">
        <v>301</v>
      </c>
      <c r="H30" s="53" t="s">
        <v>302</v>
      </c>
      <c r="I30" s="55" t="s">
        <v>303</v>
      </c>
      <c r="J30" s="55" t="s">
        <v>304</v>
      </c>
      <c r="K30" s="55" t="s">
        <v>305</v>
      </c>
      <c r="L30" s="55" t="s">
        <v>306</v>
      </c>
      <c r="M30" s="44"/>
    </row>
    <row r="31" spans="1:13" ht="19.899999999999999" customHeight="1">
      <c r="A31" s="135"/>
      <c r="B31" s="134"/>
      <c r="C31" s="123"/>
      <c r="D31" s="122"/>
      <c r="E31" s="53" t="s">
        <v>299</v>
      </c>
      <c r="F31" s="53" t="s">
        <v>300</v>
      </c>
      <c r="G31" s="53" t="s">
        <v>315</v>
      </c>
      <c r="H31" s="53" t="s">
        <v>302</v>
      </c>
      <c r="I31" s="55" t="s">
        <v>310</v>
      </c>
      <c r="J31" s="55" t="s">
        <v>311</v>
      </c>
      <c r="K31" s="55" t="s">
        <v>305</v>
      </c>
      <c r="L31" s="55" t="s">
        <v>306</v>
      </c>
      <c r="M31" s="44"/>
    </row>
    <row r="32" spans="1:13" ht="19.899999999999999" customHeight="1">
      <c r="A32" s="135"/>
      <c r="B32" s="134"/>
      <c r="C32" s="123"/>
      <c r="D32" s="122"/>
      <c r="E32" s="53" t="s">
        <v>299</v>
      </c>
      <c r="F32" s="53" t="s">
        <v>313</v>
      </c>
      <c r="G32" s="53" t="s">
        <v>314</v>
      </c>
      <c r="H32" s="53" t="s">
        <v>302</v>
      </c>
      <c r="I32" s="55" t="s">
        <v>310</v>
      </c>
      <c r="J32" s="55" t="s">
        <v>311</v>
      </c>
      <c r="K32" s="55" t="s">
        <v>305</v>
      </c>
      <c r="L32" s="55" t="s">
        <v>306</v>
      </c>
      <c r="M32" s="44"/>
    </row>
    <row r="33" spans="1:13" ht="19.899999999999999" customHeight="1">
      <c r="A33" s="135"/>
      <c r="B33" s="134"/>
      <c r="C33" s="123" t="s">
        <v>322</v>
      </c>
      <c r="D33" s="122">
        <v>2479.3200000000002</v>
      </c>
      <c r="E33" s="53" t="s">
        <v>299</v>
      </c>
      <c r="F33" s="53" t="s">
        <v>300</v>
      </c>
      <c r="G33" s="53" t="s">
        <v>315</v>
      </c>
      <c r="H33" s="53" t="s">
        <v>302</v>
      </c>
      <c r="I33" s="55" t="s">
        <v>310</v>
      </c>
      <c r="J33" s="55" t="s">
        <v>311</v>
      </c>
      <c r="K33" s="55" t="s">
        <v>305</v>
      </c>
      <c r="L33" s="55" t="s">
        <v>306</v>
      </c>
      <c r="M33" s="44"/>
    </row>
    <row r="34" spans="1:13" ht="19.899999999999999" customHeight="1">
      <c r="A34" s="135"/>
      <c r="B34" s="134"/>
      <c r="C34" s="123"/>
      <c r="D34" s="122"/>
      <c r="E34" s="53" t="s">
        <v>299</v>
      </c>
      <c r="F34" s="53" t="s">
        <v>300</v>
      </c>
      <c r="G34" s="53" t="s">
        <v>301</v>
      </c>
      <c r="H34" s="53" t="s">
        <v>302</v>
      </c>
      <c r="I34" s="55" t="s">
        <v>303</v>
      </c>
      <c r="J34" s="55" t="s">
        <v>304</v>
      </c>
      <c r="K34" s="55" t="s">
        <v>305</v>
      </c>
      <c r="L34" s="55" t="s">
        <v>306</v>
      </c>
      <c r="M34" s="44"/>
    </row>
    <row r="35" spans="1:13" ht="19.899999999999999" customHeight="1">
      <c r="A35" s="135"/>
      <c r="B35" s="134"/>
      <c r="C35" s="123"/>
      <c r="D35" s="122"/>
      <c r="E35" s="53" t="s">
        <v>299</v>
      </c>
      <c r="F35" s="53" t="s">
        <v>313</v>
      </c>
      <c r="G35" s="53" t="s">
        <v>314</v>
      </c>
      <c r="H35" s="53" t="s">
        <v>302</v>
      </c>
      <c r="I35" s="55" t="s">
        <v>310</v>
      </c>
      <c r="J35" s="55" t="s">
        <v>311</v>
      </c>
      <c r="K35" s="55" t="s">
        <v>305</v>
      </c>
      <c r="L35" s="55" t="s">
        <v>306</v>
      </c>
      <c r="M35" s="44"/>
    </row>
    <row r="36" spans="1:13" ht="19.899999999999999" customHeight="1">
      <c r="A36" s="135"/>
      <c r="B36" s="134"/>
      <c r="C36" s="123"/>
      <c r="D36" s="122"/>
      <c r="E36" s="53" t="s">
        <v>307</v>
      </c>
      <c r="F36" s="53" t="s">
        <v>308</v>
      </c>
      <c r="G36" s="53" t="s">
        <v>309</v>
      </c>
      <c r="H36" s="53" t="s">
        <v>302</v>
      </c>
      <c r="I36" s="55" t="s">
        <v>310</v>
      </c>
      <c r="J36" s="55" t="s">
        <v>311</v>
      </c>
      <c r="K36" s="55" t="s">
        <v>312</v>
      </c>
      <c r="L36" s="55" t="s">
        <v>306</v>
      </c>
      <c r="M36" s="44"/>
    </row>
    <row r="37" spans="1:13" ht="19.899999999999999" customHeight="1">
      <c r="A37" s="135"/>
      <c r="B37" s="134"/>
      <c r="C37" s="123" t="s">
        <v>323</v>
      </c>
      <c r="D37" s="122">
        <v>40</v>
      </c>
      <c r="E37" s="53" t="s">
        <v>299</v>
      </c>
      <c r="F37" s="53" t="s">
        <v>313</v>
      </c>
      <c r="G37" s="53" t="s">
        <v>314</v>
      </c>
      <c r="H37" s="53" t="s">
        <v>302</v>
      </c>
      <c r="I37" s="55" t="s">
        <v>310</v>
      </c>
      <c r="J37" s="55" t="s">
        <v>311</v>
      </c>
      <c r="K37" s="55" t="s">
        <v>305</v>
      </c>
      <c r="L37" s="55" t="s">
        <v>306</v>
      </c>
      <c r="M37" s="44"/>
    </row>
    <row r="38" spans="1:13" ht="19.899999999999999" customHeight="1">
      <c r="A38" s="135"/>
      <c r="B38" s="134"/>
      <c r="C38" s="123"/>
      <c r="D38" s="122"/>
      <c r="E38" s="53" t="s">
        <v>307</v>
      </c>
      <c r="F38" s="53" t="s">
        <v>308</v>
      </c>
      <c r="G38" s="53" t="s">
        <v>309</v>
      </c>
      <c r="H38" s="53" t="s">
        <v>302</v>
      </c>
      <c r="I38" s="55" t="s">
        <v>310</v>
      </c>
      <c r="J38" s="55" t="s">
        <v>311</v>
      </c>
      <c r="K38" s="55" t="s">
        <v>312</v>
      </c>
      <c r="L38" s="55" t="s">
        <v>306</v>
      </c>
      <c r="M38" s="44"/>
    </row>
    <row r="39" spans="1:13" ht="19.899999999999999" customHeight="1">
      <c r="A39" s="135"/>
      <c r="B39" s="134"/>
      <c r="C39" s="123"/>
      <c r="D39" s="122"/>
      <c r="E39" s="53" t="s">
        <v>299</v>
      </c>
      <c r="F39" s="53" t="s">
        <v>300</v>
      </c>
      <c r="G39" s="53" t="s">
        <v>301</v>
      </c>
      <c r="H39" s="53" t="s">
        <v>302</v>
      </c>
      <c r="I39" s="55" t="s">
        <v>303</v>
      </c>
      <c r="J39" s="55" t="s">
        <v>304</v>
      </c>
      <c r="K39" s="55" t="s">
        <v>305</v>
      </c>
      <c r="L39" s="55" t="s">
        <v>306</v>
      </c>
      <c r="M39" s="44"/>
    </row>
    <row r="40" spans="1:13" ht="19.899999999999999" customHeight="1">
      <c r="A40" s="135"/>
      <c r="B40" s="134"/>
      <c r="C40" s="123"/>
      <c r="D40" s="122"/>
      <c r="E40" s="53" t="s">
        <v>299</v>
      </c>
      <c r="F40" s="53" t="s">
        <v>300</v>
      </c>
      <c r="G40" s="53" t="s">
        <v>315</v>
      </c>
      <c r="H40" s="53" t="s">
        <v>302</v>
      </c>
      <c r="I40" s="55" t="s">
        <v>310</v>
      </c>
      <c r="J40" s="55" t="s">
        <v>311</v>
      </c>
      <c r="K40" s="55" t="s">
        <v>305</v>
      </c>
      <c r="L40" s="55" t="s">
        <v>306</v>
      </c>
      <c r="M40" s="44"/>
    </row>
    <row r="41" spans="1:13" ht="19.899999999999999" customHeight="1">
      <c r="A41" s="135"/>
      <c r="B41" s="134"/>
      <c r="C41" s="123" t="s">
        <v>324</v>
      </c>
      <c r="D41" s="122">
        <v>558.29</v>
      </c>
      <c r="E41" s="53" t="s">
        <v>299</v>
      </c>
      <c r="F41" s="53" t="s">
        <v>300</v>
      </c>
      <c r="G41" s="53" t="s">
        <v>315</v>
      </c>
      <c r="H41" s="53" t="s">
        <v>302</v>
      </c>
      <c r="I41" s="55" t="s">
        <v>310</v>
      </c>
      <c r="J41" s="55" t="s">
        <v>311</v>
      </c>
      <c r="K41" s="55" t="s">
        <v>305</v>
      </c>
      <c r="L41" s="55" t="s">
        <v>306</v>
      </c>
      <c r="M41" s="44"/>
    </row>
    <row r="42" spans="1:13" ht="19.899999999999999" customHeight="1">
      <c r="A42" s="135"/>
      <c r="B42" s="134"/>
      <c r="C42" s="123"/>
      <c r="D42" s="122"/>
      <c r="E42" s="53" t="s">
        <v>299</v>
      </c>
      <c r="F42" s="53" t="s">
        <v>300</v>
      </c>
      <c r="G42" s="53" t="s">
        <v>301</v>
      </c>
      <c r="H42" s="53" t="s">
        <v>302</v>
      </c>
      <c r="I42" s="55" t="s">
        <v>303</v>
      </c>
      <c r="J42" s="55" t="s">
        <v>304</v>
      </c>
      <c r="K42" s="55" t="s">
        <v>305</v>
      </c>
      <c r="L42" s="55" t="s">
        <v>306</v>
      </c>
      <c r="M42" s="44"/>
    </row>
    <row r="43" spans="1:13" ht="19.899999999999999" customHeight="1">
      <c r="A43" s="135"/>
      <c r="B43" s="134"/>
      <c r="C43" s="123"/>
      <c r="D43" s="122"/>
      <c r="E43" s="53" t="s">
        <v>307</v>
      </c>
      <c r="F43" s="53" t="s">
        <v>308</v>
      </c>
      <c r="G43" s="53" t="s">
        <v>309</v>
      </c>
      <c r="H43" s="53" t="s">
        <v>302</v>
      </c>
      <c r="I43" s="55" t="s">
        <v>310</v>
      </c>
      <c r="J43" s="55" t="s">
        <v>311</v>
      </c>
      <c r="K43" s="55" t="s">
        <v>312</v>
      </c>
      <c r="L43" s="55" t="s">
        <v>306</v>
      </c>
      <c r="M43" s="44"/>
    </row>
    <row r="44" spans="1:13" ht="19.899999999999999" customHeight="1">
      <c r="A44" s="135"/>
      <c r="B44" s="134"/>
      <c r="C44" s="123"/>
      <c r="D44" s="122"/>
      <c r="E44" s="53" t="s">
        <v>299</v>
      </c>
      <c r="F44" s="53" t="s">
        <v>313</v>
      </c>
      <c r="G44" s="53" t="s">
        <v>314</v>
      </c>
      <c r="H44" s="53" t="s">
        <v>302</v>
      </c>
      <c r="I44" s="55" t="s">
        <v>310</v>
      </c>
      <c r="J44" s="55" t="s">
        <v>311</v>
      </c>
      <c r="K44" s="55" t="s">
        <v>305</v>
      </c>
      <c r="L44" s="55" t="s">
        <v>306</v>
      </c>
      <c r="M44" s="44"/>
    </row>
    <row r="45" spans="1:13" ht="19.899999999999999" customHeight="1">
      <c r="A45" s="135"/>
      <c r="B45" s="134"/>
      <c r="C45" s="123" t="s">
        <v>325</v>
      </c>
      <c r="D45" s="122">
        <v>4403.46</v>
      </c>
      <c r="E45" s="53" t="s">
        <v>299</v>
      </c>
      <c r="F45" s="53" t="s">
        <v>313</v>
      </c>
      <c r="G45" s="53" t="s">
        <v>301</v>
      </c>
      <c r="H45" s="53" t="s">
        <v>326</v>
      </c>
      <c r="I45" s="55" t="s">
        <v>303</v>
      </c>
      <c r="J45" s="55" t="s">
        <v>304</v>
      </c>
      <c r="K45" s="55" t="s">
        <v>305</v>
      </c>
      <c r="L45" s="55" t="s">
        <v>327</v>
      </c>
      <c r="M45" s="44"/>
    </row>
    <row r="46" spans="1:13" ht="19.899999999999999" customHeight="1">
      <c r="A46" s="135"/>
      <c r="B46" s="134"/>
      <c r="C46" s="123"/>
      <c r="D46" s="122"/>
      <c r="E46" s="53" t="s">
        <v>299</v>
      </c>
      <c r="F46" s="53" t="s">
        <v>300</v>
      </c>
      <c r="G46" s="53" t="s">
        <v>328</v>
      </c>
      <c r="H46" s="53" t="s">
        <v>326</v>
      </c>
      <c r="I46" s="55" t="s">
        <v>303</v>
      </c>
      <c r="J46" s="55" t="s">
        <v>311</v>
      </c>
      <c r="K46" s="55" t="s">
        <v>312</v>
      </c>
      <c r="L46" s="55" t="s">
        <v>327</v>
      </c>
      <c r="M46" s="44"/>
    </row>
    <row r="47" spans="1:13" ht="19.899999999999999" customHeight="1">
      <c r="A47" s="135"/>
      <c r="B47" s="134"/>
      <c r="C47" s="123"/>
      <c r="D47" s="122"/>
      <c r="E47" s="53" t="s">
        <v>307</v>
      </c>
      <c r="F47" s="53" t="s">
        <v>329</v>
      </c>
      <c r="G47" s="53" t="s">
        <v>330</v>
      </c>
      <c r="H47" s="53" t="s">
        <v>302</v>
      </c>
      <c r="I47" s="55" t="s">
        <v>310</v>
      </c>
      <c r="J47" s="55" t="s">
        <v>311</v>
      </c>
      <c r="K47" s="55" t="s">
        <v>305</v>
      </c>
      <c r="L47" s="55" t="s">
        <v>306</v>
      </c>
      <c r="M47" s="44"/>
    </row>
    <row r="48" spans="1:13" ht="19.899999999999999" customHeight="1">
      <c r="A48" s="135"/>
      <c r="B48" s="134"/>
      <c r="C48" s="123"/>
      <c r="D48" s="122"/>
      <c r="E48" s="53" t="s">
        <v>307</v>
      </c>
      <c r="F48" s="53" t="s">
        <v>329</v>
      </c>
      <c r="G48" s="53" t="s">
        <v>331</v>
      </c>
      <c r="H48" s="53" t="s">
        <v>326</v>
      </c>
      <c r="I48" s="55" t="s">
        <v>310</v>
      </c>
      <c r="J48" s="55" t="s">
        <v>311</v>
      </c>
      <c r="K48" s="55" t="s">
        <v>305</v>
      </c>
      <c r="L48" s="55" t="s">
        <v>327</v>
      </c>
      <c r="M48" s="44"/>
    </row>
    <row r="49" spans="1:13" ht="19.899999999999999" customHeight="1">
      <c r="A49" s="135"/>
      <c r="B49" s="134"/>
      <c r="C49" s="123" t="s">
        <v>332</v>
      </c>
      <c r="D49" s="122">
        <v>393.52</v>
      </c>
      <c r="E49" s="53" t="s">
        <v>307</v>
      </c>
      <c r="F49" s="53" t="s">
        <v>329</v>
      </c>
      <c r="G49" s="53" t="s">
        <v>331</v>
      </c>
      <c r="H49" s="53" t="s">
        <v>326</v>
      </c>
      <c r="I49" s="55" t="s">
        <v>310</v>
      </c>
      <c r="J49" s="55" t="s">
        <v>311</v>
      </c>
      <c r="K49" s="55" t="s">
        <v>305</v>
      </c>
      <c r="L49" s="55" t="s">
        <v>327</v>
      </c>
      <c r="M49" s="44"/>
    </row>
    <row r="50" spans="1:13" ht="19.899999999999999" customHeight="1">
      <c r="A50" s="135"/>
      <c r="B50" s="134"/>
      <c r="C50" s="123"/>
      <c r="D50" s="122"/>
      <c r="E50" s="53" t="s">
        <v>307</v>
      </c>
      <c r="F50" s="53" t="s">
        <v>329</v>
      </c>
      <c r="G50" s="53" t="s">
        <v>330</v>
      </c>
      <c r="H50" s="53" t="s">
        <v>302</v>
      </c>
      <c r="I50" s="55" t="s">
        <v>310</v>
      </c>
      <c r="J50" s="55" t="s">
        <v>311</v>
      </c>
      <c r="K50" s="55" t="s">
        <v>305</v>
      </c>
      <c r="L50" s="55" t="s">
        <v>306</v>
      </c>
      <c r="M50" s="44"/>
    </row>
    <row r="51" spans="1:13" ht="19.899999999999999" customHeight="1">
      <c r="A51" s="135"/>
      <c r="B51" s="134"/>
      <c r="C51" s="123"/>
      <c r="D51" s="122"/>
      <c r="E51" s="53" t="s">
        <v>299</v>
      </c>
      <c r="F51" s="53" t="s">
        <v>313</v>
      </c>
      <c r="G51" s="53" t="s">
        <v>301</v>
      </c>
      <c r="H51" s="53" t="s">
        <v>326</v>
      </c>
      <c r="I51" s="55" t="s">
        <v>303</v>
      </c>
      <c r="J51" s="55" t="s">
        <v>304</v>
      </c>
      <c r="K51" s="55" t="s">
        <v>305</v>
      </c>
      <c r="L51" s="55" t="s">
        <v>327</v>
      </c>
      <c r="M51" s="44"/>
    </row>
    <row r="52" spans="1:13" ht="19.899999999999999" customHeight="1">
      <c r="A52" s="135"/>
      <c r="B52" s="134"/>
      <c r="C52" s="123"/>
      <c r="D52" s="122"/>
      <c r="E52" s="53" t="s">
        <v>299</v>
      </c>
      <c r="F52" s="53" t="s">
        <v>300</v>
      </c>
      <c r="G52" s="53" t="s">
        <v>328</v>
      </c>
      <c r="H52" s="53" t="s">
        <v>326</v>
      </c>
      <c r="I52" s="55" t="s">
        <v>303</v>
      </c>
      <c r="J52" s="55" t="s">
        <v>311</v>
      </c>
      <c r="K52" s="55" t="s">
        <v>312</v>
      </c>
      <c r="L52" s="55" t="s">
        <v>327</v>
      </c>
      <c r="M52" s="44"/>
    </row>
    <row r="53" spans="1:13" ht="19.899999999999999" customHeight="1">
      <c r="A53" s="135"/>
      <c r="B53" s="134"/>
      <c r="C53" s="123" t="s">
        <v>333</v>
      </c>
      <c r="D53" s="122">
        <v>195.81</v>
      </c>
      <c r="E53" s="53" t="s">
        <v>307</v>
      </c>
      <c r="F53" s="53" t="s">
        <v>308</v>
      </c>
      <c r="G53" s="54" t="s">
        <v>334</v>
      </c>
      <c r="H53" s="53" t="s">
        <v>335</v>
      </c>
      <c r="I53" s="54" t="s">
        <v>334</v>
      </c>
      <c r="J53" s="55"/>
      <c r="K53" s="55" t="s">
        <v>336</v>
      </c>
      <c r="L53" s="55"/>
      <c r="M53" s="44"/>
    </row>
    <row r="54" spans="1:13" ht="19.899999999999999" customHeight="1">
      <c r="A54" s="135"/>
      <c r="B54" s="134"/>
      <c r="C54" s="123"/>
      <c r="D54" s="122"/>
      <c r="E54" s="53" t="s">
        <v>299</v>
      </c>
      <c r="F54" s="53" t="s">
        <v>313</v>
      </c>
      <c r="G54" s="54" t="s">
        <v>334</v>
      </c>
      <c r="H54" s="53" t="s">
        <v>337</v>
      </c>
      <c r="I54" s="54" t="s">
        <v>334</v>
      </c>
      <c r="J54" s="55" t="s">
        <v>338</v>
      </c>
      <c r="K54" s="55" t="s">
        <v>303</v>
      </c>
      <c r="L54" s="55"/>
      <c r="M54" s="44"/>
    </row>
    <row r="55" spans="1:13" ht="19.899999999999999" customHeight="1">
      <c r="A55" s="135"/>
      <c r="B55" s="134"/>
      <c r="C55" s="123"/>
      <c r="D55" s="122"/>
      <c r="E55" s="53" t="s">
        <v>299</v>
      </c>
      <c r="F55" s="53" t="s">
        <v>300</v>
      </c>
      <c r="G55" s="54" t="s">
        <v>334</v>
      </c>
      <c r="H55" s="53" t="s">
        <v>337</v>
      </c>
      <c r="I55" s="54" t="s">
        <v>334</v>
      </c>
      <c r="J55" s="55" t="s">
        <v>311</v>
      </c>
      <c r="K55" s="55" t="s">
        <v>303</v>
      </c>
      <c r="L55" s="55"/>
      <c r="M55" s="44"/>
    </row>
    <row r="56" spans="1:13" ht="19.899999999999999" customHeight="1">
      <c r="A56" s="135"/>
      <c r="B56" s="134"/>
      <c r="C56" s="123"/>
      <c r="D56" s="122"/>
      <c r="E56" s="53" t="s">
        <v>299</v>
      </c>
      <c r="F56" s="53" t="s">
        <v>339</v>
      </c>
      <c r="G56" s="53" t="s">
        <v>340</v>
      </c>
      <c r="H56" s="53" t="s">
        <v>337</v>
      </c>
      <c r="I56" s="55" t="s">
        <v>310</v>
      </c>
      <c r="J56" s="55" t="s">
        <v>311</v>
      </c>
      <c r="K56" s="55" t="s">
        <v>303</v>
      </c>
      <c r="L56" s="55"/>
      <c r="M56" s="44"/>
    </row>
    <row r="57" spans="1:13" ht="19.899999999999999" customHeight="1">
      <c r="A57" s="135"/>
      <c r="B57" s="134"/>
      <c r="C57" s="123"/>
      <c r="D57" s="122"/>
      <c r="E57" s="53" t="s">
        <v>307</v>
      </c>
      <c r="F57" s="53" t="s">
        <v>308</v>
      </c>
      <c r="G57" s="53" t="s">
        <v>341</v>
      </c>
      <c r="H57" s="53" t="s">
        <v>335</v>
      </c>
      <c r="I57" s="55" t="s">
        <v>342</v>
      </c>
      <c r="J57" s="55"/>
      <c r="K57" s="55" t="s">
        <v>336</v>
      </c>
      <c r="L57" s="55"/>
      <c r="M57" s="44"/>
    </row>
    <row r="58" spans="1:13" ht="19.899999999999999" customHeight="1">
      <c r="A58" s="135"/>
      <c r="B58" s="134"/>
      <c r="C58" s="123"/>
      <c r="D58" s="122"/>
      <c r="E58" s="53" t="s">
        <v>299</v>
      </c>
      <c r="F58" s="53" t="s">
        <v>343</v>
      </c>
      <c r="G58" s="53" t="s">
        <v>344</v>
      </c>
      <c r="H58" s="53" t="s">
        <v>326</v>
      </c>
      <c r="I58" s="55">
        <v>195.81</v>
      </c>
      <c r="J58" s="55" t="s">
        <v>345</v>
      </c>
      <c r="K58" s="55" t="s">
        <v>303</v>
      </c>
      <c r="L58" s="55"/>
      <c r="M58" s="44"/>
    </row>
    <row r="59" spans="1:13" ht="19.899999999999999" customHeight="1">
      <c r="A59" s="135"/>
      <c r="B59" s="134"/>
      <c r="C59" s="123"/>
      <c r="D59" s="122"/>
      <c r="E59" s="53" t="s">
        <v>299</v>
      </c>
      <c r="F59" s="53" t="s">
        <v>313</v>
      </c>
      <c r="G59" s="54" t="s">
        <v>334</v>
      </c>
      <c r="H59" s="53" t="s">
        <v>337</v>
      </c>
      <c r="I59" s="54" t="s">
        <v>334</v>
      </c>
      <c r="J59" s="55" t="s">
        <v>338</v>
      </c>
      <c r="K59" s="55" t="s">
        <v>303</v>
      </c>
      <c r="L59" s="55"/>
      <c r="M59" s="44"/>
    </row>
    <row r="60" spans="1:13" ht="19.899999999999999" customHeight="1">
      <c r="A60" s="135"/>
      <c r="B60" s="134"/>
      <c r="C60" s="123"/>
      <c r="D60" s="122"/>
      <c r="E60" s="53" t="s">
        <v>299</v>
      </c>
      <c r="F60" s="53" t="s">
        <v>343</v>
      </c>
      <c r="G60" s="54" t="s">
        <v>334</v>
      </c>
      <c r="H60" s="53" t="s">
        <v>326</v>
      </c>
      <c r="I60" s="54" t="s">
        <v>334</v>
      </c>
      <c r="J60" s="55" t="s">
        <v>345</v>
      </c>
      <c r="K60" s="55" t="s">
        <v>303</v>
      </c>
      <c r="L60" s="55"/>
      <c r="M60" s="44"/>
    </row>
    <row r="61" spans="1:13" ht="19.899999999999999" customHeight="1">
      <c r="A61" s="135"/>
      <c r="B61" s="134"/>
      <c r="C61" s="123"/>
      <c r="D61" s="122"/>
      <c r="E61" s="53" t="s">
        <v>307</v>
      </c>
      <c r="F61" s="53" t="s">
        <v>308</v>
      </c>
      <c r="G61" s="53" t="s">
        <v>346</v>
      </c>
      <c r="H61" s="53" t="s">
        <v>335</v>
      </c>
      <c r="I61" s="55" t="s">
        <v>347</v>
      </c>
      <c r="J61" s="55"/>
      <c r="K61" s="55" t="s">
        <v>336</v>
      </c>
      <c r="L61" s="55"/>
      <c r="M61" s="44"/>
    </row>
    <row r="62" spans="1:13" ht="19.899999999999999" customHeight="1">
      <c r="A62" s="135"/>
      <c r="B62" s="134"/>
      <c r="C62" s="123"/>
      <c r="D62" s="122"/>
      <c r="E62" s="53" t="s">
        <v>299</v>
      </c>
      <c r="F62" s="53" t="s">
        <v>300</v>
      </c>
      <c r="G62" s="54" t="s">
        <v>334</v>
      </c>
      <c r="H62" s="53" t="s">
        <v>337</v>
      </c>
      <c r="I62" s="55" t="s">
        <v>310</v>
      </c>
      <c r="J62" s="55" t="s">
        <v>311</v>
      </c>
      <c r="K62" s="55" t="s">
        <v>303</v>
      </c>
      <c r="L62" s="55"/>
      <c r="M62" s="44"/>
    </row>
    <row r="63" spans="1:13" ht="19.899999999999999" customHeight="1">
      <c r="A63" s="135"/>
      <c r="B63" s="134"/>
      <c r="C63" s="123"/>
      <c r="D63" s="122"/>
      <c r="E63" s="53" t="s">
        <v>299</v>
      </c>
      <c r="F63" s="53" t="s">
        <v>339</v>
      </c>
      <c r="G63" s="53" t="s">
        <v>348</v>
      </c>
      <c r="H63" s="53" t="s">
        <v>326</v>
      </c>
      <c r="I63" s="55" t="s">
        <v>349</v>
      </c>
      <c r="J63" s="55" t="s">
        <v>350</v>
      </c>
      <c r="K63" s="55" t="s">
        <v>303</v>
      </c>
      <c r="L63" s="55"/>
      <c r="M63" s="44"/>
    </row>
    <row r="64" spans="1:13" ht="19.899999999999999" customHeight="1">
      <c r="A64" s="135"/>
      <c r="B64" s="134"/>
      <c r="C64" s="123"/>
      <c r="D64" s="122"/>
      <c r="E64" s="53" t="s">
        <v>299</v>
      </c>
      <c r="F64" s="53" t="s">
        <v>313</v>
      </c>
      <c r="G64" s="54" t="s">
        <v>334</v>
      </c>
      <c r="H64" s="53" t="s">
        <v>337</v>
      </c>
      <c r="I64" s="54" t="s">
        <v>334</v>
      </c>
      <c r="J64" s="55" t="s">
        <v>351</v>
      </c>
      <c r="K64" s="55" t="s">
        <v>303</v>
      </c>
      <c r="L64" s="55"/>
      <c r="M64" s="44"/>
    </row>
    <row r="65" spans="1:13" ht="19.899999999999999" customHeight="1">
      <c r="A65" s="135"/>
      <c r="B65" s="134"/>
      <c r="C65" s="123"/>
      <c r="D65" s="122"/>
      <c r="E65" s="53" t="s">
        <v>299</v>
      </c>
      <c r="F65" s="53" t="s">
        <v>300</v>
      </c>
      <c r="G65" s="53" t="s">
        <v>352</v>
      </c>
      <c r="H65" s="53" t="s">
        <v>337</v>
      </c>
      <c r="I65" s="55" t="s">
        <v>310</v>
      </c>
      <c r="J65" s="55" t="s">
        <v>311</v>
      </c>
      <c r="K65" s="55" t="s">
        <v>303</v>
      </c>
      <c r="L65" s="55"/>
      <c r="M65" s="44"/>
    </row>
    <row r="66" spans="1:13" ht="19.899999999999999" customHeight="1">
      <c r="A66" s="135"/>
      <c r="B66" s="134"/>
      <c r="C66" s="123"/>
      <c r="D66" s="122"/>
      <c r="E66" s="53" t="s">
        <v>353</v>
      </c>
      <c r="F66" s="53" t="s">
        <v>354</v>
      </c>
      <c r="G66" s="53" t="s">
        <v>355</v>
      </c>
      <c r="H66" s="53" t="s">
        <v>337</v>
      </c>
      <c r="I66" s="55" t="s">
        <v>356</v>
      </c>
      <c r="J66" s="55" t="s">
        <v>311</v>
      </c>
      <c r="K66" s="55" t="s">
        <v>336</v>
      </c>
      <c r="L66" s="55"/>
      <c r="M66" s="44"/>
    </row>
    <row r="67" spans="1:13" ht="19.899999999999999" customHeight="1">
      <c r="A67" s="135"/>
      <c r="B67" s="134"/>
      <c r="C67" s="123" t="s">
        <v>357</v>
      </c>
      <c r="D67" s="122">
        <v>145.25</v>
      </c>
      <c r="E67" s="53" t="s">
        <v>307</v>
      </c>
      <c r="F67" s="53" t="s">
        <v>308</v>
      </c>
      <c r="G67" s="53" t="s">
        <v>309</v>
      </c>
      <c r="H67" s="53" t="s">
        <v>302</v>
      </c>
      <c r="I67" s="55" t="s">
        <v>310</v>
      </c>
      <c r="J67" s="55" t="s">
        <v>311</v>
      </c>
      <c r="K67" s="55" t="s">
        <v>312</v>
      </c>
      <c r="L67" s="55" t="s">
        <v>306</v>
      </c>
      <c r="M67" s="44"/>
    </row>
    <row r="68" spans="1:13" ht="19.899999999999999" customHeight="1">
      <c r="A68" s="135"/>
      <c r="B68" s="134"/>
      <c r="C68" s="123"/>
      <c r="D68" s="122"/>
      <c r="E68" s="53" t="s">
        <v>299</v>
      </c>
      <c r="F68" s="53" t="s">
        <v>300</v>
      </c>
      <c r="G68" s="53" t="s">
        <v>315</v>
      </c>
      <c r="H68" s="53" t="s">
        <v>302</v>
      </c>
      <c r="I68" s="55" t="s">
        <v>310</v>
      </c>
      <c r="J68" s="55" t="s">
        <v>311</v>
      </c>
      <c r="K68" s="55" t="s">
        <v>305</v>
      </c>
      <c r="L68" s="55" t="s">
        <v>306</v>
      </c>
      <c r="M68" s="44"/>
    </row>
    <row r="69" spans="1:13" ht="19.899999999999999" customHeight="1">
      <c r="A69" s="135"/>
      <c r="B69" s="134"/>
      <c r="C69" s="123"/>
      <c r="D69" s="122"/>
      <c r="E69" s="53" t="s">
        <v>299</v>
      </c>
      <c r="F69" s="53" t="s">
        <v>300</v>
      </c>
      <c r="G69" s="53" t="s">
        <v>301</v>
      </c>
      <c r="H69" s="53" t="s">
        <v>302</v>
      </c>
      <c r="I69" s="55" t="s">
        <v>303</v>
      </c>
      <c r="J69" s="55" t="s">
        <v>304</v>
      </c>
      <c r="K69" s="55" t="s">
        <v>305</v>
      </c>
      <c r="L69" s="55" t="s">
        <v>306</v>
      </c>
      <c r="M69" s="44"/>
    </row>
    <row r="70" spans="1:13" ht="19.899999999999999" customHeight="1">
      <c r="A70" s="135"/>
      <c r="B70" s="134"/>
      <c r="C70" s="123"/>
      <c r="D70" s="122"/>
      <c r="E70" s="53" t="s">
        <v>299</v>
      </c>
      <c r="F70" s="53" t="s">
        <v>313</v>
      </c>
      <c r="G70" s="53" t="s">
        <v>314</v>
      </c>
      <c r="H70" s="53" t="s">
        <v>302</v>
      </c>
      <c r="I70" s="55" t="s">
        <v>310</v>
      </c>
      <c r="J70" s="55" t="s">
        <v>311</v>
      </c>
      <c r="K70" s="55" t="s">
        <v>305</v>
      </c>
      <c r="L70" s="55" t="s">
        <v>306</v>
      </c>
      <c r="M70" s="44"/>
    </row>
    <row r="71" spans="1:13" ht="19.899999999999999" customHeight="1">
      <c r="A71" s="135"/>
      <c r="B71" s="134"/>
      <c r="C71" s="123" t="s">
        <v>358</v>
      </c>
      <c r="D71" s="122">
        <v>746.48</v>
      </c>
      <c r="E71" s="53" t="s">
        <v>299</v>
      </c>
      <c r="F71" s="53" t="s">
        <v>313</v>
      </c>
      <c r="G71" s="54" t="s">
        <v>334</v>
      </c>
      <c r="H71" s="53" t="s">
        <v>326</v>
      </c>
      <c r="I71" s="54" t="s">
        <v>334</v>
      </c>
      <c r="J71" s="55" t="s">
        <v>359</v>
      </c>
      <c r="K71" s="55" t="s">
        <v>360</v>
      </c>
      <c r="L71" s="55"/>
      <c r="M71" s="44"/>
    </row>
    <row r="72" spans="1:13" ht="19.899999999999999" customHeight="1">
      <c r="A72" s="135"/>
      <c r="B72" s="134"/>
      <c r="C72" s="123"/>
      <c r="D72" s="122"/>
      <c r="E72" s="53" t="s">
        <v>353</v>
      </c>
      <c r="F72" s="53" t="s">
        <v>354</v>
      </c>
      <c r="G72" s="53" t="s">
        <v>361</v>
      </c>
      <c r="H72" s="53" t="s">
        <v>337</v>
      </c>
      <c r="I72" s="55" t="s">
        <v>362</v>
      </c>
      <c r="J72" s="55" t="s">
        <v>311</v>
      </c>
      <c r="K72" s="55" t="s">
        <v>336</v>
      </c>
      <c r="L72" s="55"/>
      <c r="M72" s="44"/>
    </row>
    <row r="73" spans="1:13" ht="19.899999999999999" customHeight="1">
      <c r="A73" s="135"/>
      <c r="B73" s="134"/>
      <c r="C73" s="123"/>
      <c r="D73" s="122"/>
      <c r="E73" s="53" t="s">
        <v>299</v>
      </c>
      <c r="F73" s="53" t="s">
        <v>300</v>
      </c>
      <c r="G73" s="53" t="s">
        <v>363</v>
      </c>
      <c r="H73" s="53" t="s">
        <v>302</v>
      </c>
      <c r="I73" s="55" t="s">
        <v>310</v>
      </c>
      <c r="J73" s="55" t="s">
        <v>311</v>
      </c>
      <c r="K73" s="55" t="s">
        <v>364</v>
      </c>
      <c r="L73" s="55"/>
      <c r="M73" s="44"/>
    </row>
    <row r="74" spans="1:13" ht="19.899999999999999" customHeight="1">
      <c r="A74" s="135"/>
      <c r="B74" s="134"/>
      <c r="C74" s="123"/>
      <c r="D74" s="122"/>
      <c r="E74" s="53" t="s">
        <v>299</v>
      </c>
      <c r="F74" s="53" t="s">
        <v>313</v>
      </c>
      <c r="G74" s="54" t="s">
        <v>334</v>
      </c>
      <c r="H74" s="53" t="s">
        <v>337</v>
      </c>
      <c r="I74" s="54" t="s">
        <v>334</v>
      </c>
      <c r="J74" s="55" t="s">
        <v>351</v>
      </c>
      <c r="K74" s="55" t="s">
        <v>360</v>
      </c>
      <c r="L74" s="55"/>
      <c r="M74" s="44"/>
    </row>
    <row r="75" spans="1:13" ht="19.899999999999999" customHeight="1">
      <c r="A75" s="135"/>
      <c r="B75" s="134"/>
      <c r="C75" s="123"/>
      <c r="D75" s="122"/>
      <c r="E75" s="53" t="s">
        <v>307</v>
      </c>
      <c r="F75" s="53" t="s">
        <v>365</v>
      </c>
      <c r="G75" s="53" t="s">
        <v>366</v>
      </c>
      <c r="H75" s="53" t="s">
        <v>335</v>
      </c>
      <c r="I75" s="55" t="s">
        <v>367</v>
      </c>
      <c r="J75" s="55"/>
      <c r="K75" s="55" t="s">
        <v>303</v>
      </c>
      <c r="L75" s="55"/>
      <c r="M75" s="44"/>
    </row>
    <row r="76" spans="1:13" ht="19.899999999999999" customHeight="1">
      <c r="A76" s="135"/>
      <c r="B76" s="134"/>
      <c r="C76" s="123"/>
      <c r="D76" s="122"/>
      <c r="E76" s="53" t="s">
        <v>299</v>
      </c>
      <c r="F76" s="53" t="s">
        <v>339</v>
      </c>
      <c r="G76" s="53" t="s">
        <v>368</v>
      </c>
      <c r="H76" s="53" t="s">
        <v>302</v>
      </c>
      <c r="I76" s="55" t="s">
        <v>310</v>
      </c>
      <c r="J76" s="55" t="s">
        <v>311</v>
      </c>
      <c r="K76" s="55" t="s">
        <v>360</v>
      </c>
      <c r="L76" s="55"/>
      <c r="M76" s="44"/>
    </row>
    <row r="77" spans="1:13" ht="19.899999999999999" customHeight="1">
      <c r="A77" s="135"/>
      <c r="B77" s="134"/>
      <c r="C77" s="123"/>
      <c r="D77" s="122"/>
      <c r="E77" s="53" t="s">
        <v>307</v>
      </c>
      <c r="F77" s="53" t="s">
        <v>365</v>
      </c>
      <c r="G77" s="53" t="s">
        <v>369</v>
      </c>
      <c r="H77" s="53" t="s">
        <v>335</v>
      </c>
      <c r="I77" s="55" t="s">
        <v>370</v>
      </c>
      <c r="J77" s="55"/>
      <c r="K77" s="55" t="s">
        <v>303</v>
      </c>
      <c r="L77" s="55"/>
      <c r="M77" s="44"/>
    </row>
    <row r="78" spans="1:13" ht="19.899999999999999" customHeight="1">
      <c r="A78" s="135"/>
      <c r="B78" s="134"/>
      <c r="C78" s="123"/>
      <c r="D78" s="122"/>
      <c r="E78" s="53" t="s">
        <v>299</v>
      </c>
      <c r="F78" s="53" t="s">
        <v>343</v>
      </c>
      <c r="G78" s="54" t="s">
        <v>334</v>
      </c>
      <c r="H78" s="53" t="s">
        <v>302</v>
      </c>
      <c r="I78" s="54" t="s">
        <v>334</v>
      </c>
      <c r="J78" s="55" t="s">
        <v>371</v>
      </c>
      <c r="K78" s="55" t="s">
        <v>336</v>
      </c>
      <c r="L78" s="55"/>
      <c r="M78" s="44"/>
    </row>
    <row r="79" spans="1:13" ht="19.899999999999999" customHeight="1">
      <c r="A79" s="135"/>
      <c r="B79" s="134"/>
      <c r="C79" s="123"/>
      <c r="D79" s="122"/>
      <c r="E79" s="53" t="s">
        <v>299</v>
      </c>
      <c r="F79" s="53" t="s">
        <v>300</v>
      </c>
      <c r="G79" s="53" t="s">
        <v>372</v>
      </c>
      <c r="H79" s="53" t="s">
        <v>302</v>
      </c>
      <c r="I79" s="55" t="s">
        <v>310</v>
      </c>
      <c r="J79" s="55" t="s">
        <v>311</v>
      </c>
      <c r="K79" s="55" t="s">
        <v>360</v>
      </c>
      <c r="L79" s="55"/>
      <c r="M79" s="44"/>
    </row>
    <row r="80" spans="1:13" ht="19.899999999999999" customHeight="1">
      <c r="A80" s="135"/>
      <c r="B80" s="134"/>
      <c r="C80" s="123"/>
      <c r="D80" s="122"/>
      <c r="E80" s="53" t="s">
        <v>299</v>
      </c>
      <c r="F80" s="53" t="s">
        <v>313</v>
      </c>
      <c r="G80" s="54" t="s">
        <v>334</v>
      </c>
      <c r="H80" s="53" t="s">
        <v>337</v>
      </c>
      <c r="I80" s="54" t="s">
        <v>334</v>
      </c>
      <c r="J80" s="55" t="s">
        <v>373</v>
      </c>
      <c r="K80" s="55" t="s">
        <v>360</v>
      </c>
      <c r="L80" s="55"/>
      <c r="M80" s="44"/>
    </row>
    <row r="81" spans="1:13" ht="19.899999999999999" customHeight="1">
      <c r="A81" s="135"/>
      <c r="B81" s="134"/>
      <c r="C81" s="123"/>
      <c r="D81" s="122"/>
      <c r="E81" s="53" t="s">
        <v>307</v>
      </c>
      <c r="F81" s="53" t="s">
        <v>308</v>
      </c>
      <c r="G81" s="53" t="s">
        <v>374</v>
      </c>
      <c r="H81" s="53" t="s">
        <v>335</v>
      </c>
      <c r="I81" s="55" t="s">
        <v>375</v>
      </c>
      <c r="J81" s="55"/>
      <c r="K81" s="55" t="s">
        <v>336</v>
      </c>
      <c r="L81" s="55"/>
      <c r="M81" s="44"/>
    </row>
    <row r="82" spans="1:13" ht="19.899999999999999" customHeight="1">
      <c r="A82" s="135"/>
      <c r="B82" s="134"/>
      <c r="C82" s="123"/>
      <c r="D82" s="122"/>
      <c r="E82" s="53" t="s">
        <v>299</v>
      </c>
      <c r="F82" s="53" t="s">
        <v>313</v>
      </c>
      <c r="G82" s="54" t="s">
        <v>334</v>
      </c>
      <c r="H82" s="53" t="s">
        <v>337</v>
      </c>
      <c r="I82" s="54" t="s">
        <v>334</v>
      </c>
      <c r="J82" s="55" t="s">
        <v>376</v>
      </c>
      <c r="K82" s="55" t="s">
        <v>360</v>
      </c>
      <c r="L82" s="55"/>
      <c r="M82" s="44"/>
    </row>
    <row r="83" spans="1:13" ht="19.899999999999999" customHeight="1">
      <c r="A83" s="135"/>
      <c r="B83" s="134"/>
      <c r="C83" s="123" t="s">
        <v>377</v>
      </c>
      <c r="D83" s="122">
        <v>16.5</v>
      </c>
      <c r="E83" s="53" t="s">
        <v>307</v>
      </c>
      <c r="F83" s="53" t="s">
        <v>365</v>
      </c>
      <c r="G83" s="53" t="s">
        <v>378</v>
      </c>
      <c r="H83" s="53" t="s">
        <v>335</v>
      </c>
      <c r="I83" s="55" t="s">
        <v>379</v>
      </c>
      <c r="J83" s="55"/>
      <c r="K83" s="55" t="s">
        <v>336</v>
      </c>
      <c r="L83" s="55"/>
      <c r="M83" s="44"/>
    </row>
    <row r="84" spans="1:13" ht="19.899999999999999" customHeight="1">
      <c r="A84" s="135"/>
      <c r="B84" s="134"/>
      <c r="C84" s="123"/>
      <c r="D84" s="122"/>
      <c r="E84" s="53" t="s">
        <v>299</v>
      </c>
      <c r="F84" s="53" t="s">
        <v>343</v>
      </c>
      <c r="G84" s="54" t="s">
        <v>334</v>
      </c>
      <c r="H84" s="53" t="s">
        <v>326</v>
      </c>
      <c r="I84" s="54" t="s">
        <v>334</v>
      </c>
      <c r="J84" s="55" t="s">
        <v>345</v>
      </c>
      <c r="K84" s="55" t="s">
        <v>303</v>
      </c>
      <c r="L84" s="55"/>
      <c r="M84" s="44"/>
    </row>
    <row r="85" spans="1:13" ht="19.899999999999999" customHeight="1">
      <c r="A85" s="135"/>
      <c r="B85" s="134"/>
      <c r="C85" s="123"/>
      <c r="D85" s="122"/>
      <c r="E85" s="53" t="s">
        <v>299</v>
      </c>
      <c r="F85" s="53" t="s">
        <v>313</v>
      </c>
      <c r="G85" s="54" t="s">
        <v>334</v>
      </c>
      <c r="H85" s="53" t="s">
        <v>337</v>
      </c>
      <c r="I85" s="54" t="s">
        <v>334</v>
      </c>
      <c r="J85" s="55" t="s">
        <v>351</v>
      </c>
      <c r="K85" s="55" t="s">
        <v>336</v>
      </c>
      <c r="L85" s="55"/>
      <c r="M85" s="44"/>
    </row>
    <row r="86" spans="1:13" ht="19.899999999999999" customHeight="1">
      <c r="A86" s="135"/>
      <c r="B86" s="134"/>
      <c r="C86" s="123"/>
      <c r="D86" s="122"/>
      <c r="E86" s="53" t="s">
        <v>353</v>
      </c>
      <c r="F86" s="53" t="s">
        <v>354</v>
      </c>
      <c r="G86" s="53" t="s">
        <v>380</v>
      </c>
      <c r="H86" s="53" t="s">
        <v>337</v>
      </c>
      <c r="I86" s="55" t="s">
        <v>362</v>
      </c>
      <c r="J86" s="55" t="s">
        <v>311</v>
      </c>
      <c r="K86" s="55" t="s">
        <v>303</v>
      </c>
      <c r="L86" s="55"/>
      <c r="M86" s="44"/>
    </row>
    <row r="87" spans="1:13" ht="19.899999999999999" customHeight="1">
      <c r="A87" s="135"/>
      <c r="B87" s="134"/>
      <c r="C87" s="123"/>
      <c r="D87" s="122"/>
      <c r="E87" s="53" t="s">
        <v>299</v>
      </c>
      <c r="F87" s="53" t="s">
        <v>300</v>
      </c>
      <c r="G87" s="53" t="s">
        <v>381</v>
      </c>
      <c r="H87" s="53" t="s">
        <v>302</v>
      </c>
      <c r="I87" s="55" t="s">
        <v>310</v>
      </c>
      <c r="J87" s="55" t="s">
        <v>311</v>
      </c>
      <c r="K87" s="55" t="s">
        <v>336</v>
      </c>
      <c r="L87" s="55"/>
      <c r="M87" s="44"/>
    </row>
    <row r="88" spans="1:13" ht="19.899999999999999" customHeight="1">
      <c r="A88" s="135"/>
      <c r="B88" s="134"/>
      <c r="C88" s="123"/>
      <c r="D88" s="122"/>
      <c r="E88" s="53" t="s">
        <v>307</v>
      </c>
      <c r="F88" s="53" t="s">
        <v>308</v>
      </c>
      <c r="G88" s="54" t="s">
        <v>334</v>
      </c>
      <c r="H88" s="53" t="s">
        <v>335</v>
      </c>
      <c r="I88" s="55" t="s">
        <v>379</v>
      </c>
      <c r="J88" s="55"/>
      <c r="K88" s="55" t="s">
        <v>336</v>
      </c>
      <c r="L88" s="55"/>
      <c r="M88" s="44"/>
    </row>
    <row r="89" spans="1:13" ht="19.899999999999999" customHeight="1">
      <c r="A89" s="135"/>
      <c r="B89" s="134"/>
      <c r="C89" s="123"/>
      <c r="D89" s="122"/>
      <c r="E89" s="53" t="s">
        <v>299</v>
      </c>
      <c r="F89" s="53" t="s">
        <v>300</v>
      </c>
      <c r="G89" s="53" t="s">
        <v>382</v>
      </c>
      <c r="H89" s="53" t="s">
        <v>302</v>
      </c>
      <c r="I89" s="55" t="s">
        <v>310</v>
      </c>
      <c r="J89" s="55" t="s">
        <v>311</v>
      </c>
      <c r="K89" s="55" t="s">
        <v>336</v>
      </c>
      <c r="L89" s="55"/>
      <c r="M89" s="44"/>
    </row>
    <row r="90" spans="1:13" ht="19.899999999999999" customHeight="1">
      <c r="A90" s="135"/>
      <c r="B90" s="134"/>
      <c r="C90" s="123"/>
      <c r="D90" s="122"/>
      <c r="E90" s="53" t="s">
        <v>299</v>
      </c>
      <c r="F90" s="53" t="s">
        <v>313</v>
      </c>
      <c r="G90" s="54" t="s">
        <v>334</v>
      </c>
      <c r="H90" s="53" t="s">
        <v>337</v>
      </c>
      <c r="I90" s="55" t="s">
        <v>334</v>
      </c>
      <c r="J90" s="55" t="s">
        <v>383</v>
      </c>
      <c r="K90" s="55" t="s">
        <v>336</v>
      </c>
      <c r="L90" s="55"/>
      <c r="M90" s="44"/>
    </row>
    <row r="91" spans="1:13" ht="19.899999999999999" customHeight="1">
      <c r="A91" s="135"/>
      <c r="B91" s="134"/>
      <c r="C91" s="123"/>
      <c r="D91" s="122"/>
      <c r="E91" s="53" t="s">
        <v>299</v>
      </c>
      <c r="F91" s="53" t="s">
        <v>343</v>
      </c>
      <c r="G91" s="53" t="s">
        <v>384</v>
      </c>
      <c r="H91" s="53" t="s">
        <v>302</v>
      </c>
      <c r="I91" s="55" t="s">
        <v>385</v>
      </c>
      <c r="J91" s="55" t="s">
        <v>345</v>
      </c>
      <c r="K91" s="55" t="s">
        <v>303</v>
      </c>
      <c r="L91" s="55"/>
      <c r="M91" s="44"/>
    </row>
    <row r="92" spans="1:13" ht="19.899999999999999" customHeight="1">
      <c r="A92" s="135"/>
      <c r="B92" s="134"/>
      <c r="C92" s="123"/>
      <c r="D92" s="122"/>
      <c r="E92" s="53" t="s">
        <v>353</v>
      </c>
      <c r="F92" s="53" t="s">
        <v>354</v>
      </c>
      <c r="G92" s="53" t="s">
        <v>386</v>
      </c>
      <c r="H92" s="53" t="s">
        <v>337</v>
      </c>
      <c r="I92" s="55" t="s">
        <v>362</v>
      </c>
      <c r="J92" s="55" t="s">
        <v>311</v>
      </c>
      <c r="K92" s="55" t="s">
        <v>303</v>
      </c>
      <c r="L92" s="55"/>
      <c r="M92" s="44"/>
    </row>
    <row r="93" spans="1:13" ht="19.899999999999999" customHeight="1">
      <c r="A93" s="135"/>
      <c r="B93" s="134"/>
      <c r="C93" s="123"/>
      <c r="D93" s="122"/>
      <c r="E93" s="53" t="s">
        <v>299</v>
      </c>
      <c r="F93" s="53" t="s">
        <v>339</v>
      </c>
      <c r="G93" s="54" t="s">
        <v>334</v>
      </c>
      <c r="H93" s="53" t="s">
        <v>302</v>
      </c>
      <c r="I93" s="54" t="s">
        <v>334</v>
      </c>
      <c r="J93" s="55" t="s">
        <v>311</v>
      </c>
      <c r="K93" s="55" t="s">
        <v>336</v>
      </c>
      <c r="L93" s="55"/>
      <c r="M93" s="44"/>
    </row>
    <row r="94" spans="1:13" ht="19.899999999999999" customHeight="1">
      <c r="A94" s="135"/>
      <c r="B94" s="134"/>
      <c r="C94" s="123" t="s">
        <v>387</v>
      </c>
      <c r="D94" s="122">
        <v>143.05000000000001</v>
      </c>
      <c r="E94" s="53" t="s">
        <v>353</v>
      </c>
      <c r="F94" s="53" t="s">
        <v>354</v>
      </c>
      <c r="G94" s="53" t="s">
        <v>388</v>
      </c>
      <c r="H94" s="53" t="s">
        <v>337</v>
      </c>
      <c r="I94" s="55" t="s">
        <v>389</v>
      </c>
      <c r="J94" s="55" t="s">
        <v>311</v>
      </c>
      <c r="K94" s="55" t="s">
        <v>303</v>
      </c>
      <c r="L94" s="55"/>
      <c r="M94" s="44"/>
    </row>
    <row r="95" spans="1:13" ht="19.899999999999999" customHeight="1">
      <c r="A95" s="135"/>
      <c r="B95" s="134"/>
      <c r="C95" s="123"/>
      <c r="D95" s="122"/>
      <c r="E95" s="53" t="s">
        <v>307</v>
      </c>
      <c r="F95" s="53" t="s">
        <v>308</v>
      </c>
      <c r="G95" s="53" t="s">
        <v>390</v>
      </c>
      <c r="H95" s="53" t="s">
        <v>335</v>
      </c>
      <c r="I95" s="55" t="s">
        <v>391</v>
      </c>
      <c r="J95" s="55"/>
      <c r="K95" s="55" t="s">
        <v>336</v>
      </c>
      <c r="L95" s="55"/>
      <c r="M95" s="44"/>
    </row>
    <row r="96" spans="1:13" ht="19.899999999999999" customHeight="1">
      <c r="A96" s="135"/>
      <c r="B96" s="134"/>
      <c r="C96" s="123"/>
      <c r="D96" s="122"/>
      <c r="E96" s="53" t="s">
        <v>299</v>
      </c>
      <c r="F96" s="53" t="s">
        <v>339</v>
      </c>
      <c r="G96" s="53" t="s">
        <v>392</v>
      </c>
      <c r="H96" s="53" t="s">
        <v>335</v>
      </c>
      <c r="I96" s="55" t="s">
        <v>393</v>
      </c>
      <c r="J96" s="55"/>
      <c r="K96" s="55" t="s">
        <v>364</v>
      </c>
      <c r="L96" s="55"/>
      <c r="M96" s="44"/>
    </row>
    <row r="97" spans="1:13" ht="19.899999999999999" customHeight="1">
      <c r="A97" s="135"/>
      <c r="B97" s="134"/>
      <c r="C97" s="123"/>
      <c r="D97" s="122"/>
      <c r="E97" s="53" t="s">
        <v>307</v>
      </c>
      <c r="F97" s="53" t="s">
        <v>308</v>
      </c>
      <c r="G97" s="53" t="s">
        <v>394</v>
      </c>
      <c r="H97" s="53" t="s">
        <v>335</v>
      </c>
      <c r="I97" s="55" t="s">
        <v>391</v>
      </c>
      <c r="J97" s="55"/>
      <c r="K97" s="55" t="s">
        <v>336</v>
      </c>
      <c r="L97" s="55"/>
      <c r="M97" s="44"/>
    </row>
    <row r="98" spans="1:13" ht="19.899999999999999" customHeight="1">
      <c r="A98" s="135"/>
      <c r="B98" s="134"/>
      <c r="C98" s="123"/>
      <c r="D98" s="122"/>
      <c r="E98" s="53" t="s">
        <v>299</v>
      </c>
      <c r="F98" s="53" t="s">
        <v>339</v>
      </c>
      <c r="G98" s="53" t="s">
        <v>395</v>
      </c>
      <c r="H98" s="53" t="s">
        <v>335</v>
      </c>
      <c r="I98" s="55" t="s">
        <v>393</v>
      </c>
      <c r="J98" s="55"/>
      <c r="K98" s="55" t="s">
        <v>364</v>
      </c>
      <c r="L98" s="55"/>
      <c r="M98" s="44"/>
    </row>
    <row r="99" spans="1:13" ht="19.899999999999999" customHeight="1">
      <c r="A99" s="135"/>
      <c r="B99" s="134"/>
      <c r="C99" s="123"/>
      <c r="D99" s="122"/>
      <c r="E99" s="53" t="s">
        <v>299</v>
      </c>
      <c r="F99" s="53" t="s">
        <v>300</v>
      </c>
      <c r="G99" s="53" t="s">
        <v>396</v>
      </c>
      <c r="H99" s="53" t="s">
        <v>337</v>
      </c>
      <c r="I99" s="55" t="s">
        <v>397</v>
      </c>
      <c r="J99" s="55" t="s">
        <v>311</v>
      </c>
      <c r="K99" s="55" t="s">
        <v>364</v>
      </c>
      <c r="L99" s="55"/>
      <c r="M99" s="44"/>
    </row>
    <row r="100" spans="1:13" ht="19.899999999999999" customHeight="1">
      <c r="A100" s="135"/>
      <c r="B100" s="134"/>
      <c r="C100" s="123"/>
      <c r="D100" s="122"/>
      <c r="E100" s="53" t="s">
        <v>353</v>
      </c>
      <c r="F100" s="53" t="s">
        <v>354</v>
      </c>
      <c r="G100" s="53" t="s">
        <v>398</v>
      </c>
      <c r="H100" s="53" t="s">
        <v>337</v>
      </c>
      <c r="I100" s="55" t="s">
        <v>389</v>
      </c>
      <c r="J100" s="55" t="s">
        <v>311</v>
      </c>
      <c r="K100" s="55" t="s">
        <v>303</v>
      </c>
      <c r="L100" s="55"/>
      <c r="M100" s="44"/>
    </row>
    <row r="101" spans="1:13" ht="19.899999999999999" customHeight="1">
      <c r="A101" s="135"/>
      <c r="B101" s="134"/>
      <c r="C101" s="123"/>
      <c r="D101" s="122"/>
      <c r="E101" s="53" t="s">
        <v>299</v>
      </c>
      <c r="F101" s="53" t="s">
        <v>313</v>
      </c>
      <c r="G101" s="53" t="s">
        <v>399</v>
      </c>
      <c r="H101" s="53" t="s">
        <v>337</v>
      </c>
      <c r="I101" s="55" t="s">
        <v>360</v>
      </c>
      <c r="J101" s="55" t="s">
        <v>338</v>
      </c>
      <c r="K101" s="55" t="s">
        <v>364</v>
      </c>
      <c r="L101" s="55"/>
      <c r="M101" s="44"/>
    </row>
    <row r="102" spans="1:13" ht="19.899999999999999" customHeight="1">
      <c r="A102" s="135"/>
      <c r="B102" s="134"/>
      <c r="C102" s="123"/>
      <c r="D102" s="122"/>
      <c r="E102" s="53" t="s">
        <v>343</v>
      </c>
      <c r="F102" s="53" t="s">
        <v>400</v>
      </c>
      <c r="G102" s="53" t="s">
        <v>401</v>
      </c>
      <c r="H102" s="53" t="s">
        <v>326</v>
      </c>
      <c r="I102" s="55">
        <v>143.05000000000001</v>
      </c>
      <c r="J102" s="55" t="s">
        <v>345</v>
      </c>
      <c r="K102" s="55" t="s">
        <v>402</v>
      </c>
      <c r="L102" s="55"/>
      <c r="M102" s="44"/>
    </row>
    <row r="103" spans="1:13" ht="19.899999999999999" customHeight="1">
      <c r="A103" s="135"/>
      <c r="B103" s="134"/>
      <c r="C103" s="123"/>
      <c r="D103" s="122"/>
      <c r="E103" s="53" t="s">
        <v>299</v>
      </c>
      <c r="F103" s="53" t="s">
        <v>300</v>
      </c>
      <c r="G103" s="53" t="s">
        <v>403</v>
      </c>
      <c r="H103" s="53" t="s">
        <v>337</v>
      </c>
      <c r="I103" s="55" t="s">
        <v>310</v>
      </c>
      <c r="J103" s="55" t="s">
        <v>311</v>
      </c>
      <c r="K103" s="55" t="s">
        <v>364</v>
      </c>
      <c r="L103" s="55"/>
      <c r="M103" s="44"/>
    </row>
    <row r="104" spans="1:13" ht="19.899999999999999" customHeight="1">
      <c r="A104" s="135"/>
      <c r="B104" s="134"/>
      <c r="C104" s="123"/>
      <c r="D104" s="122"/>
      <c r="E104" s="53" t="s">
        <v>299</v>
      </c>
      <c r="F104" s="53" t="s">
        <v>313</v>
      </c>
      <c r="G104" s="53" t="s">
        <v>404</v>
      </c>
      <c r="H104" s="53" t="s">
        <v>337</v>
      </c>
      <c r="I104" s="55" t="s">
        <v>303</v>
      </c>
      <c r="J104" s="55" t="s">
        <v>405</v>
      </c>
      <c r="K104" s="55" t="s">
        <v>364</v>
      </c>
      <c r="L104" s="55"/>
      <c r="M104" s="44"/>
    </row>
    <row r="105" spans="1:13" ht="19.899999999999999" customHeight="1">
      <c r="A105" s="135"/>
      <c r="B105" s="134"/>
      <c r="C105" s="124" t="s">
        <v>495</v>
      </c>
      <c r="D105" s="127">
        <v>92.4</v>
      </c>
      <c r="E105" s="76" t="s">
        <v>496</v>
      </c>
      <c r="F105" s="76" t="s">
        <v>481</v>
      </c>
      <c r="G105" s="76" t="s">
        <v>497</v>
      </c>
      <c r="H105" s="76" t="s">
        <v>482</v>
      </c>
      <c r="I105" s="77" t="s">
        <v>310</v>
      </c>
      <c r="J105" s="77" t="s">
        <v>311</v>
      </c>
      <c r="K105" s="77">
        <v>10</v>
      </c>
      <c r="L105" s="77"/>
      <c r="M105" s="44"/>
    </row>
    <row r="106" spans="1:13" ht="19.899999999999999" customHeight="1">
      <c r="A106" s="135"/>
      <c r="B106" s="134"/>
      <c r="C106" s="125"/>
      <c r="D106" s="128"/>
      <c r="E106" s="76" t="s">
        <v>506</v>
      </c>
      <c r="F106" s="76" t="s">
        <v>507</v>
      </c>
      <c r="G106" s="76" t="s">
        <v>508</v>
      </c>
      <c r="H106" s="76" t="s">
        <v>483</v>
      </c>
      <c r="I106" s="77">
        <v>9.24</v>
      </c>
      <c r="J106" s="77" t="s">
        <v>509</v>
      </c>
      <c r="K106" s="77">
        <v>10</v>
      </c>
      <c r="L106" s="75"/>
      <c r="M106" s="44"/>
    </row>
    <row r="107" spans="1:13" ht="19.899999999999999" customHeight="1">
      <c r="A107" s="135"/>
      <c r="B107" s="134"/>
      <c r="C107" s="125"/>
      <c r="D107" s="128"/>
      <c r="E107" s="76" t="s">
        <v>506</v>
      </c>
      <c r="F107" s="76" t="s">
        <v>510</v>
      </c>
      <c r="G107" s="76" t="s">
        <v>511</v>
      </c>
      <c r="H107" s="76" t="s">
        <v>480</v>
      </c>
      <c r="I107" s="77">
        <v>1</v>
      </c>
      <c r="J107" s="77" t="s">
        <v>512</v>
      </c>
      <c r="K107" s="77">
        <v>10</v>
      </c>
      <c r="L107" s="75"/>
      <c r="M107" s="44"/>
    </row>
    <row r="108" spans="1:13" ht="19.899999999999999" customHeight="1">
      <c r="A108" s="135"/>
      <c r="B108" s="134"/>
      <c r="C108" s="125"/>
      <c r="D108" s="128"/>
      <c r="E108" s="76" t="s">
        <v>513</v>
      </c>
      <c r="F108" s="76" t="s">
        <v>514</v>
      </c>
      <c r="G108" s="76" t="s">
        <v>515</v>
      </c>
      <c r="H108" s="76" t="s">
        <v>516</v>
      </c>
      <c r="I108" s="77">
        <v>100</v>
      </c>
      <c r="J108" s="77" t="s">
        <v>311</v>
      </c>
      <c r="K108" s="77">
        <v>10</v>
      </c>
      <c r="L108" s="75"/>
      <c r="M108" s="44"/>
    </row>
    <row r="109" spans="1:13" ht="19.899999999999999" customHeight="1">
      <c r="A109" s="135"/>
      <c r="B109" s="134"/>
      <c r="C109" s="125"/>
      <c r="D109" s="128"/>
      <c r="E109" s="76" t="s">
        <v>513</v>
      </c>
      <c r="F109" s="76" t="s">
        <v>517</v>
      </c>
      <c r="G109" s="76" t="s">
        <v>518</v>
      </c>
      <c r="H109" s="76" t="s">
        <v>483</v>
      </c>
      <c r="I109" s="77">
        <v>92.4</v>
      </c>
      <c r="J109" s="77" t="s">
        <v>519</v>
      </c>
      <c r="K109" s="77">
        <v>10</v>
      </c>
      <c r="L109" s="75"/>
      <c r="M109" s="44"/>
    </row>
    <row r="110" spans="1:13" ht="19.899999999999999" customHeight="1">
      <c r="A110" s="135"/>
      <c r="B110" s="134"/>
      <c r="C110" s="125"/>
      <c r="D110" s="128"/>
      <c r="E110" s="76" t="s">
        <v>513</v>
      </c>
      <c r="F110" s="76" t="s">
        <v>520</v>
      </c>
      <c r="G110" s="76" t="s">
        <v>521</v>
      </c>
      <c r="H110" s="76" t="s">
        <v>480</v>
      </c>
      <c r="I110" s="77">
        <v>1</v>
      </c>
      <c r="J110" s="77" t="s">
        <v>522</v>
      </c>
      <c r="K110" s="77">
        <v>10</v>
      </c>
      <c r="L110" s="75"/>
      <c r="M110" s="44"/>
    </row>
    <row r="111" spans="1:13" ht="19.899999999999999" customHeight="1">
      <c r="A111" s="135"/>
      <c r="B111" s="134"/>
      <c r="C111" s="125"/>
      <c r="D111" s="128"/>
      <c r="E111" s="76" t="s">
        <v>523</v>
      </c>
      <c r="F111" s="76" t="s">
        <v>524</v>
      </c>
      <c r="G111" s="76" t="s">
        <v>525</v>
      </c>
      <c r="H111" s="76" t="s">
        <v>526</v>
      </c>
      <c r="I111" s="77" t="s">
        <v>527</v>
      </c>
      <c r="J111" s="77"/>
      <c r="K111" s="77">
        <v>10</v>
      </c>
      <c r="L111" s="75"/>
      <c r="M111" s="44"/>
    </row>
    <row r="112" spans="1:13" ht="19.899999999999999" customHeight="1">
      <c r="A112" s="135"/>
      <c r="B112" s="134"/>
      <c r="C112" s="125"/>
      <c r="D112" s="128"/>
      <c r="E112" s="76" t="s">
        <v>523</v>
      </c>
      <c r="F112" s="76" t="s">
        <v>528</v>
      </c>
      <c r="G112" s="76" t="s">
        <v>529</v>
      </c>
      <c r="H112" s="76" t="s">
        <v>526</v>
      </c>
      <c r="I112" s="77" t="s">
        <v>530</v>
      </c>
      <c r="J112" s="77"/>
      <c r="K112" s="77">
        <v>10</v>
      </c>
      <c r="L112" s="75"/>
      <c r="M112" s="44"/>
    </row>
    <row r="113" spans="1:13" ht="19.899999999999999" customHeight="1">
      <c r="A113" s="135"/>
      <c r="B113" s="134"/>
      <c r="C113" s="125"/>
      <c r="D113" s="128"/>
      <c r="E113" s="76" t="s">
        <v>531</v>
      </c>
      <c r="F113" s="76" t="s">
        <v>484</v>
      </c>
      <c r="G113" s="76" t="s">
        <v>532</v>
      </c>
      <c r="H113" s="76" t="s">
        <v>480</v>
      </c>
      <c r="I113" s="77">
        <v>95</v>
      </c>
      <c r="J113" s="77" t="s">
        <v>311</v>
      </c>
      <c r="K113" s="77">
        <v>5</v>
      </c>
      <c r="L113" s="75"/>
      <c r="M113" s="44"/>
    </row>
    <row r="114" spans="1:13" ht="19.899999999999999" customHeight="1">
      <c r="A114" s="135"/>
      <c r="B114" s="134"/>
      <c r="C114" s="126"/>
      <c r="D114" s="129"/>
      <c r="E114" s="76" t="s">
        <v>531</v>
      </c>
      <c r="F114" s="76" t="s">
        <v>484</v>
      </c>
      <c r="G114" s="76" t="s">
        <v>533</v>
      </c>
      <c r="H114" s="76" t="s">
        <v>480</v>
      </c>
      <c r="I114" s="77">
        <v>95</v>
      </c>
      <c r="J114" s="77" t="s">
        <v>311</v>
      </c>
      <c r="K114" s="77">
        <v>5</v>
      </c>
      <c r="L114" s="75"/>
      <c r="M114" s="44"/>
    </row>
    <row r="115" spans="1:13" ht="19.899999999999999" customHeight="1">
      <c r="A115" s="135"/>
      <c r="B115" s="134"/>
      <c r="C115" s="116" t="s">
        <v>406</v>
      </c>
      <c r="D115" s="119">
        <v>1560.86</v>
      </c>
      <c r="E115" s="54" t="s">
        <v>496</v>
      </c>
      <c r="F115" s="54" t="s">
        <v>499</v>
      </c>
      <c r="G115" s="54" t="s">
        <v>534</v>
      </c>
      <c r="H115" s="54" t="s">
        <v>535</v>
      </c>
      <c r="I115" s="55">
        <v>216.76</v>
      </c>
      <c r="J115" s="55" t="s">
        <v>500</v>
      </c>
      <c r="K115" s="55">
        <v>5</v>
      </c>
      <c r="L115" s="55"/>
      <c r="M115" s="44"/>
    </row>
    <row r="116" spans="1:13" ht="19.899999999999999" customHeight="1">
      <c r="A116" s="135"/>
      <c r="B116" s="134"/>
      <c r="C116" s="117"/>
      <c r="D116" s="120"/>
      <c r="E116" s="54" t="s">
        <v>496</v>
      </c>
      <c r="F116" s="54" t="s">
        <v>499</v>
      </c>
      <c r="G116" s="54" t="s">
        <v>536</v>
      </c>
      <c r="H116" s="54" t="s">
        <v>535</v>
      </c>
      <c r="I116" s="55">
        <v>1538.57</v>
      </c>
      <c r="J116" s="55" t="s">
        <v>500</v>
      </c>
      <c r="K116" s="55">
        <v>10</v>
      </c>
      <c r="L116" s="55"/>
      <c r="M116" s="44"/>
    </row>
    <row r="117" spans="1:13" ht="19.899999999999999" customHeight="1">
      <c r="A117" s="135"/>
      <c r="B117" s="134"/>
      <c r="C117" s="117"/>
      <c r="D117" s="120"/>
      <c r="E117" s="53" t="s">
        <v>299</v>
      </c>
      <c r="F117" s="53" t="s">
        <v>300</v>
      </c>
      <c r="G117" s="53" t="s">
        <v>407</v>
      </c>
      <c r="H117" s="53" t="s">
        <v>302</v>
      </c>
      <c r="I117" s="55" t="s">
        <v>310</v>
      </c>
      <c r="J117" s="55" t="s">
        <v>311</v>
      </c>
      <c r="K117" s="55" t="s">
        <v>336</v>
      </c>
      <c r="L117" s="55"/>
      <c r="M117" s="44"/>
    </row>
    <row r="118" spans="1:13" ht="19.899999999999999" customHeight="1">
      <c r="A118" s="135"/>
      <c r="B118" s="134"/>
      <c r="C118" s="117"/>
      <c r="D118" s="120"/>
      <c r="E118" s="54" t="s">
        <v>498</v>
      </c>
      <c r="F118" s="54" t="s">
        <v>502</v>
      </c>
      <c r="G118" s="54" t="s">
        <v>537</v>
      </c>
      <c r="H118" s="53" t="s">
        <v>337</v>
      </c>
      <c r="I118" s="55">
        <v>2</v>
      </c>
      <c r="J118" s="55" t="s">
        <v>538</v>
      </c>
      <c r="K118" s="55">
        <v>10</v>
      </c>
      <c r="L118" s="55"/>
      <c r="M118" s="44"/>
    </row>
    <row r="119" spans="1:13" ht="19.899999999999999" customHeight="1">
      <c r="A119" s="135"/>
      <c r="B119" s="134"/>
      <c r="C119" s="117"/>
      <c r="D119" s="120"/>
      <c r="E119" s="54" t="s">
        <v>498</v>
      </c>
      <c r="F119" s="54" t="s">
        <v>502</v>
      </c>
      <c r="G119" s="54" t="s">
        <v>539</v>
      </c>
      <c r="H119" s="54" t="s">
        <v>535</v>
      </c>
      <c r="I119" s="55">
        <v>65201</v>
      </c>
      <c r="J119" s="55" t="s">
        <v>540</v>
      </c>
      <c r="K119" s="55">
        <v>5</v>
      </c>
      <c r="L119" s="55"/>
      <c r="M119" s="44"/>
    </row>
    <row r="120" spans="1:13" ht="16.5" customHeight="1">
      <c r="A120" s="48"/>
      <c r="B120" s="134"/>
      <c r="C120" s="117"/>
      <c r="D120" s="120"/>
      <c r="E120" s="53" t="s">
        <v>299</v>
      </c>
      <c r="F120" s="54" t="s">
        <v>501</v>
      </c>
      <c r="G120" s="53" t="s">
        <v>408</v>
      </c>
      <c r="H120" s="53" t="s">
        <v>326</v>
      </c>
      <c r="I120" s="55" t="s">
        <v>409</v>
      </c>
      <c r="J120" s="55" t="s">
        <v>350</v>
      </c>
      <c r="K120" s="55" t="s">
        <v>336</v>
      </c>
      <c r="L120" s="55"/>
      <c r="M120" s="49"/>
    </row>
    <row r="121" spans="1:13">
      <c r="B121" s="134"/>
      <c r="C121" s="117"/>
      <c r="D121" s="120"/>
      <c r="E121" s="53" t="s">
        <v>299</v>
      </c>
      <c r="F121" s="54" t="s">
        <v>502</v>
      </c>
      <c r="G121" s="53" t="s">
        <v>410</v>
      </c>
      <c r="H121" s="53" t="s">
        <v>302</v>
      </c>
      <c r="I121" s="55" t="s">
        <v>310</v>
      </c>
      <c r="J121" s="55" t="s">
        <v>311</v>
      </c>
      <c r="K121" s="55" t="s">
        <v>336</v>
      </c>
      <c r="L121" s="55"/>
    </row>
    <row r="122" spans="1:13" ht="22.5">
      <c r="B122" s="134"/>
      <c r="C122" s="117"/>
      <c r="D122" s="120"/>
      <c r="E122" s="54" t="s">
        <v>503</v>
      </c>
      <c r="F122" s="54" t="s">
        <v>541</v>
      </c>
      <c r="G122" s="54" t="s">
        <v>542</v>
      </c>
      <c r="H122" s="54" t="s">
        <v>505</v>
      </c>
      <c r="I122" s="55" t="s">
        <v>543</v>
      </c>
      <c r="J122" s="55"/>
      <c r="K122" s="55" t="s">
        <v>336</v>
      </c>
      <c r="L122" s="55"/>
    </row>
    <row r="123" spans="1:13" ht="22.5">
      <c r="B123" s="134"/>
      <c r="C123" s="117"/>
      <c r="D123" s="120"/>
      <c r="E123" s="54" t="s">
        <v>503</v>
      </c>
      <c r="F123" s="54" t="s">
        <v>504</v>
      </c>
      <c r="G123" s="54" t="s">
        <v>544</v>
      </c>
      <c r="H123" s="54" t="s">
        <v>505</v>
      </c>
      <c r="I123" s="55" t="s">
        <v>545</v>
      </c>
      <c r="J123" s="55"/>
      <c r="K123" s="55" t="s">
        <v>336</v>
      </c>
      <c r="L123" s="55"/>
    </row>
    <row r="124" spans="1:13" ht="22.5">
      <c r="B124" s="134"/>
      <c r="C124" s="117"/>
      <c r="D124" s="120"/>
      <c r="E124" s="53" t="s">
        <v>353</v>
      </c>
      <c r="F124" s="76" t="s">
        <v>484</v>
      </c>
      <c r="G124" s="78" t="s">
        <v>546</v>
      </c>
      <c r="H124" s="55" t="s">
        <v>337</v>
      </c>
      <c r="I124" s="55">
        <v>98</v>
      </c>
      <c r="J124" s="55" t="s">
        <v>311</v>
      </c>
      <c r="K124" s="55" t="s">
        <v>303</v>
      </c>
      <c r="L124" s="55"/>
    </row>
    <row r="125" spans="1:13" ht="22.5">
      <c r="B125" s="134"/>
      <c r="C125" s="118"/>
      <c r="D125" s="121"/>
      <c r="E125" s="53" t="s">
        <v>353</v>
      </c>
      <c r="F125" s="76" t="s">
        <v>484</v>
      </c>
      <c r="G125" s="53" t="s">
        <v>411</v>
      </c>
      <c r="H125" s="53" t="s">
        <v>337</v>
      </c>
      <c r="I125" s="55" t="s">
        <v>362</v>
      </c>
      <c r="J125" s="55" t="s">
        <v>311</v>
      </c>
      <c r="K125" s="55" t="s">
        <v>303</v>
      </c>
      <c r="L125" s="55"/>
    </row>
    <row r="126" spans="1:13">
      <c r="C126" s="48"/>
      <c r="D126" s="48"/>
      <c r="L126" s="48"/>
    </row>
  </sheetData>
  <mergeCells count="43">
    <mergeCell ref="A5:A119"/>
    <mergeCell ref="C5:C8"/>
    <mergeCell ref="C9:C12"/>
    <mergeCell ref="C13:C16"/>
    <mergeCell ref="C17:C20"/>
    <mergeCell ref="C21:C24"/>
    <mergeCell ref="C37:C40"/>
    <mergeCell ref="C83:C93"/>
    <mergeCell ref="C94:C104"/>
    <mergeCell ref="C41:C44"/>
    <mergeCell ref="C25:C28"/>
    <mergeCell ref="C29:C32"/>
    <mergeCell ref="C33:C36"/>
    <mergeCell ref="D21:D24"/>
    <mergeCell ref="D25:D28"/>
    <mergeCell ref="D29:D32"/>
    <mergeCell ref="D33:D36"/>
    <mergeCell ref="B2:L2"/>
    <mergeCell ref="B3:D3"/>
    <mergeCell ref="J3:L3"/>
    <mergeCell ref="D5:D8"/>
    <mergeCell ref="D9:D12"/>
    <mergeCell ref="B5:B125"/>
    <mergeCell ref="C53:C66"/>
    <mergeCell ref="C67:C70"/>
    <mergeCell ref="C71:C82"/>
    <mergeCell ref="D13:D16"/>
    <mergeCell ref="C45:C48"/>
    <mergeCell ref="C49:C52"/>
    <mergeCell ref="C105:C114"/>
    <mergeCell ref="D105:D114"/>
    <mergeCell ref="D83:D93"/>
    <mergeCell ref="D37:D40"/>
    <mergeCell ref="C115:C125"/>
    <mergeCell ref="D115:D125"/>
    <mergeCell ref="D17:D20"/>
    <mergeCell ref="D41:D44"/>
    <mergeCell ref="D45:D48"/>
    <mergeCell ref="D94:D104"/>
    <mergeCell ref="D49:D52"/>
    <mergeCell ref="D53:D66"/>
    <mergeCell ref="D67:D70"/>
    <mergeCell ref="D71:D82"/>
  </mergeCells>
  <phoneticPr fontId="22" type="noConversion"/>
  <pageMargins left="0.75138888888888899" right="0.75138888888888899" top="0.266666666666667" bottom="0.266666666666667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命名范围</vt:lpstr>
      </vt:variant>
      <vt:variant>
        <vt:i4>1</vt:i4>
      </vt:variant>
    </vt:vector>
  </HeadingPairs>
  <TitlesOfParts>
    <vt:vector size="18" baseType="lpstr">
      <vt:lpstr>1收支总表</vt:lpstr>
      <vt:lpstr>2收入总表</vt:lpstr>
      <vt:lpstr>3支出总表</vt:lpstr>
      <vt:lpstr>4财拨总表</vt:lpstr>
      <vt:lpstr>5一般公共预算收支总表</vt:lpstr>
      <vt:lpstr>6一般预算支出</vt:lpstr>
      <vt:lpstr>7一般预算基本支出</vt:lpstr>
      <vt:lpstr>8一般公共预算三公</vt:lpstr>
      <vt:lpstr>9项目绩效目标表</vt:lpstr>
      <vt:lpstr>10政府购买服务预算表</vt:lpstr>
      <vt:lpstr>11政府采购预算表</vt:lpstr>
      <vt:lpstr>12政府性基金收支总表</vt:lpstr>
      <vt:lpstr>13政府性基金</vt:lpstr>
      <vt:lpstr>14政府性基金基本支出</vt:lpstr>
      <vt:lpstr>15政府性基金“三公”经费</vt:lpstr>
      <vt:lpstr>16项目支出</vt:lpstr>
      <vt:lpstr>17部门整体绩效目标申报表</vt:lpstr>
      <vt:lpstr>'9项目绩效目标表'!Print_Titles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2025-01-26T10:58:11Z</cp:lastPrinted>
  <dcterms:created xsi:type="dcterms:W3CDTF">2024-01-20T06:51:00Z</dcterms:created>
  <dcterms:modified xsi:type="dcterms:W3CDTF">2025-01-27T03:07:49Z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2052-10.8.0.5391</vt:lpwstr>
  </property>
</Properties>
</file>