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 firstSheet="10" activeTab="16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17部门整体绩效目标申报表" sheetId="17" r:id="rId17"/>
  </sheets>
  <definedNames>
    <definedName name="_xlnm.Print_Titles" localSheetId="8">'9项目绩效目标表'!$1:3</definedName>
  </definedNames>
  <calcPr calcId="144525"/>
</workbook>
</file>

<file path=xl/sharedStrings.xml><?xml version="1.0" encoding="utf-8"?>
<sst xmlns="http://schemas.openxmlformats.org/spreadsheetml/2006/main" count="609">
  <si>
    <t>附表1：</t>
  </si>
  <si>
    <t>收支预算总表</t>
  </si>
  <si>
    <t>部门/单位：公安厅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</si>
  <si>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</si>
  <si>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</si>
  <si>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</si>
  <si>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</si>
  <si>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</si>
  <si>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</si>
  <si>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</si>
  <si>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</si>
  <si>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</si>
  <si>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</si>
  <si>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</si>
  <si>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</si>
  <si>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</si>
  <si>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</si>
  <si>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</si>
  <si>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</si>
  <si>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</si>
  <si>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</si>
  <si>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</si>
  <si>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</si>
  <si>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</si>
  <si>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</si>
  <si>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</si>
  <si>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</si>
  <si>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</si>
  <si>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</si>
  <si>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</si>
  <si>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</si>
  <si>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</si>
  <si>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</si>
  <si>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</si>
  <si>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</si>
  <si>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</si>
  <si>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</si>
  <si>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</si>
  <si>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</si>
  <si>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</si>
  <si>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</si>
  <si>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</si>
  <si>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</si>
  <si>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</si>
  <si>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</si>
  <si>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</si>
  <si>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</si>
  <si>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</si>
  <si>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</si>
  <si>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</si>
  <si>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</si>
  <si>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附表2：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</si>
  <si>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</si>
  <si>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</si>
  <si>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</si>
  <si>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</si>
  <si>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</si>
  <si>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</si>
  <si>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</si>
  <si>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</si>
  <si>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</si>
  <si>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</si>
  <si>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</si>
  <si>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</si>
  <si>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111</t>
  </si>
  <si>
    <r>
      <rPr>
        <sz val="11"/>
        <rFont val="宋体"/>
        <charset val="134"/>
      </rPr>
      <t>公安厅</t>
    </r>
  </si>
  <si>
    <t>111001</t>
  </si>
  <si>
    <r>
      <rPr>
        <sz val="11"/>
        <rFont val="宋体"/>
        <charset val="134"/>
      </rPr>
      <t>公安厅机关</t>
    </r>
  </si>
  <si>
    <t>合    计</t>
  </si>
  <si>
    <t>附表3：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</si>
  <si>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</si>
  <si>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</si>
  <si>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</si>
  <si>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</si>
  <si>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</si>
  <si>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</si>
  <si>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</si>
  <si>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</si>
  <si>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</si>
  <si>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</si>
  <si>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</si>
  <si>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</si>
  <si>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204</t>
  </si>
  <si>
    <r>
      <rPr>
        <sz val="11"/>
        <rFont val="宋体"/>
        <charset val="134"/>
      </rPr>
      <t>公共安全支出</t>
    </r>
  </si>
  <si>
    <t>20402</t>
  </si>
  <si>
    <r>
      <rPr>
        <sz val="11"/>
        <rFont val="宋体"/>
        <charset val="134"/>
      </rPr>
      <t>公安</t>
    </r>
  </si>
  <si>
    <t>2040201</t>
  </si>
  <si>
    <r>
      <rPr>
        <sz val="11"/>
        <rFont val="宋体"/>
        <charset val="134"/>
      </rPr>
      <t>行政运行</t>
    </r>
  </si>
  <si>
    <t>2040202</t>
  </si>
  <si>
    <r>
      <rPr>
        <sz val="11"/>
        <rFont val="宋体"/>
        <charset val="134"/>
      </rPr>
      <t>一般行政管理事务</t>
    </r>
  </si>
  <si>
    <t>其他公安支出</t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</si>
  <si>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</si>
  <si>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</si>
  <si>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</si>
  <si>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</si>
  <si>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</si>
  <si>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</si>
  <si>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2080506</t>
  </si>
  <si>
    <r>
      <rPr>
        <sz val="11"/>
        <rFont val="宋体"/>
        <charset val="134"/>
      </rPr>
      <t>机关事业单位职业年金缴费支出</t>
    </r>
  </si>
  <si>
    <t>就业补助</t>
  </si>
  <si>
    <t>2080705</t>
  </si>
  <si>
    <t>公益性岗位补助</t>
  </si>
  <si>
    <t>20810</t>
  </si>
  <si>
    <t>社会福利</t>
  </si>
  <si>
    <t>2081002</t>
  </si>
  <si>
    <t>老年福利</t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</si>
  <si>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</si>
  <si>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</si>
  <si>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</si>
  <si>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</si>
  <si>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2101101</t>
  </si>
  <si>
    <r>
      <rPr>
        <sz val="11"/>
        <rFont val="宋体"/>
        <charset val="134"/>
      </rPr>
      <t>行政单位医疗</t>
    </r>
  </si>
  <si>
    <t>2101103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</si>
  <si>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</si>
  <si>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</si>
  <si>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</si>
  <si>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</si>
  <si>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</si>
  <si>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</si>
  <si>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</si>
  <si>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附表4：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</si>
  <si>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</si>
  <si>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</si>
  <si>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</si>
  <si>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</si>
  <si>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</si>
  <si>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</si>
  <si>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</si>
  <si>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</si>
  <si>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</si>
  <si>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</si>
  <si>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</si>
  <si>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</si>
  <si>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</si>
  <si>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</si>
  <si>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</si>
  <si>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</si>
  <si>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</si>
  <si>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</si>
  <si>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</si>
  <si>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</si>
  <si>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</si>
  <si>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</si>
  <si>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</si>
  <si>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</si>
  <si>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</si>
  <si>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</si>
  <si>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</si>
  <si>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</si>
  <si>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</si>
  <si>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</si>
  <si>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</si>
  <si>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</si>
  <si>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</si>
  <si>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</si>
  <si>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</si>
  <si>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</si>
  <si>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</si>
  <si>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</si>
  <si>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</si>
  <si>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</si>
  <si>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</si>
  <si>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</si>
  <si>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</si>
  <si>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</si>
  <si>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附表5：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</si>
  <si>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</si>
  <si>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</si>
  <si>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</si>
  <si>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</si>
  <si>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</si>
  <si>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</si>
  <si>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</si>
  <si>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</si>
  <si>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</si>
  <si>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</si>
  <si>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</si>
  <si>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</si>
  <si>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</si>
  <si>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</si>
  <si>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</si>
  <si>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</si>
  <si>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</si>
  <si>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</si>
  <si>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</si>
  <si>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</si>
  <si>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</si>
  <si>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</si>
  <si>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附表6：</t>
  </si>
  <si>
    <t>一般公共预算支出表</t>
  </si>
  <si>
    <r>
      <rPr>
        <sz val="11"/>
        <rFont val="宋体"/>
        <charset val="134"/>
      </rPr>
      <t>  公共安全支出</t>
    </r>
  </si>
  <si>
    <r>
      <rPr>
        <sz val="11"/>
        <rFont val="宋体"/>
        <charset val="134"/>
      </rPr>
      <t>    公安</t>
    </r>
  </si>
  <si>
    <r>
      <rPr>
        <sz val="11"/>
        <rFont val="宋体"/>
        <charset val="134"/>
      </rPr>
      <t>      行政运行</t>
    </r>
  </si>
  <si>
    <r>
      <rPr>
        <sz val="11"/>
        <rFont val="宋体"/>
        <charset val="134"/>
      </rPr>
      <t>      一般行政管理事务</t>
    </r>
  </si>
  <si>
    <t xml:space="preserve">           其他公安支出</t>
  </si>
  <si>
    <r>
      <rPr>
        <sz val="11"/>
        <rFont val="宋体"/>
        <charset val="134"/>
      </rPr>
      <t>  社会保障和就业支出</t>
    </r>
  </si>
  <si>
    <r>
      <rPr>
        <sz val="11"/>
        <rFont val="宋体"/>
        <charset val="134"/>
      </rPr>
      <t>    行政事业单位养老支出</t>
    </r>
  </si>
  <si>
    <r>
      <rPr>
        <sz val="11"/>
        <rFont val="宋体"/>
        <charset val="134"/>
      </rPr>
      <t>      机关事业单位基本养老保险缴费支出</t>
    </r>
  </si>
  <si>
    <r>
      <rPr>
        <sz val="11"/>
        <rFont val="宋体"/>
        <charset val="134"/>
      </rPr>
      <t>      机关事业单位职业年金缴费支出</t>
    </r>
  </si>
  <si>
    <t xml:space="preserve">        就业补助</t>
  </si>
  <si>
    <t xml:space="preserve">            公益性岗位补助</t>
  </si>
  <si>
    <t xml:space="preserve">    社会福利</t>
  </si>
  <si>
    <t xml:space="preserve">        老年福利</t>
  </si>
  <si>
    <r>
      <rPr>
        <sz val="11"/>
        <rFont val="宋体"/>
        <charset val="134"/>
      </rPr>
      <t>  卫生健康支出</t>
    </r>
  </si>
  <si>
    <r>
      <rPr>
        <sz val="11"/>
        <rFont val="宋体"/>
        <charset val="134"/>
      </rPr>
      <t>    行政事业单位医疗</t>
    </r>
  </si>
  <si>
    <r>
      <rPr>
        <sz val="11"/>
        <rFont val="宋体"/>
        <charset val="134"/>
      </rPr>
      <t>      行政单位医疗</t>
    </r>
  </si>
  <si>
    <r>
      <rPr>
        <sz val="11"/>
        <rFont val="宋体"/>
        <charset val="134"/>
      </rPr>
      <t>      公务员医疗补助</t>
    </r>
  </si>
  <si>
    <r>
      <rPr>
        <sz val="11"/>
        <rFont val="宋体"/>
        <charset val="134"/>
      </rPr>
      <t>  住房保障支出</t>
    </r>
  </si>
  <si>
    <r>
      <rPr>
        <sz val="11"/>
        <rFont val="宋体"/>
        <charset val="134"/>
      </rPr>
      <t>    住房改革支出</t>
    </r>
  </si>
  <si>
    <r>
      <rPr>
        <sz val="11"/>
        <rFont val="宋体"/>
        <charset val="134"/>
      </rPr>
      <t>      住房公积金</t>
    </r>
  </si>
  <si>
    <t>附表7：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</si>
  <si>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</si>
  <si>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</si>
  <si>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</si>
  <si>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</si>
  <si>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</si>
  <si>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</si>
  <si>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</si>
  <si>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</si>
  <si>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</si>
  <si>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</si>
  <si>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</si>
  <si>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30108</t>
  </si>
  <si>
    <r>
      <rPr>
        <sz val="11"/>
        <rFont val="宋体"/>
        <charset val="134"/>
      </rPr>
      <t>    机关事业单位基本养老保险缴费</t>
    </r>
  </si>
  <si>
    <t>30109</t>
  </si>
  <si>
    <r>
      <rPr>
        <sz val="11"/>
        <rFont val="宋体"/>
        <charset val="134"/>
      </rPr>
      <t>    职业年金缴费</t>
    </r>
  </si>
  <si>
    <t>30110</t>
  </si>
  <si>
    <r>
      <rPr>
        <sz val="11"/>
        <rFont val="宋体"/>
        <charset val="134"/>
      </rPr>
      <t>    职工基本医疗保险缴费</t>
    </r>
  </si>
  <si>
    <t>30111</t>
  </si>
  <si>
    <r>
      <rPr>
        <sz val="11"/>
        <rFont val="宋体"/>
        <charset val="134"/>
      </rPr>
      <t>    公务员医疗补助缴费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</si>
  <si>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</si>
  <si>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</si>
  <si>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</si>
  <si>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</si>
  <si>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30114</t>
  </si>
  <si>
    <r>
      <rPr>
        <sz val="11"/>
        <rFont val="宋体"/>
        <charset val="134"/>
      </rPr>
      <t>    医疗费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</si>
  <si>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</si>
  <si>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</si>
  <si>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</si>
  <si>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</si>
  <si>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</si>
  <si>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</si>
  <si>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30205</t>
  </si>
  <si>
    <r>
      <rPr>
        <sz val="11"/>
        <rFont val="宋体"/>
        <charset val="134"/>
      </rPr>
      <t>    水费</t>
    </r>
  </si>
  <si>
    <t>30206</t>
  </si>
  <si>
    <r>
      <rPr>
        <sz val="11"/>
        <rFont val="宋体"/>
        <charset val="134"/>
      </rPr>
      <t>    电费</t>
    </r>
  </si>
  <si>
    <t>30207</t>
  </si>
  <si>
    <r>
      <rPr>
        <sz val="11"/>
        <rFont val="宋体"/>
        <charset val="134"/>
      </rPr>
      <t>    邮电费</t>
    </r>
  </si>
  <si>
    <t>30208</t>
  </si>
  <si>
    <r>
      <rPr>
        <sz val="11"/>
        <rFont val="宋体"/>
        <charset val="134"/>
      </rPr>
      <t>    取暖费</t>
    </r>
  </si>
  <si>
    <t xml:space="preserve">       物业管理费</t>
  </si>
  <si>
    <t>30211</t>
  </si>
  <si>
    <r>
      <rPr>
        <sz val="11"/>
        <rFont val="宋体"/>
        <charset val="134"/>
      </rPr>
      <t>    差旅费</t>
    </r>
  </si>
  <si>
    <t>30213</t>
  </si>
  <si>
    <r>
      <rPr>
        <sz val="11"/>
        <rFont val="宋体"/>
        <charset val="134"/>
      </rPr>
      <t>    维修（护）费</t>
    </r>
  </si>
  <si>
    <t>30215</t>
  </si>
  <si>
    <r>
      <rPr>
        <sz val="11"/>
        <rFont val="宋体"/>
        <charset val="134"/>
      </rPr>
      <t>    会议费</t>
    </r>
  </si>
  <si>
    <t>30216</t>
  </si>
  <si>
    <r>
      <rPr>
        <sz val="11"/>
        <rFont val="宋体"/>
        <charset val="134"/>
      </rPr>
      <t>    培训费</t>
    </r>
  </si>
  <si>
    <t>30217</t>
  </si>
  <si>
    <r>
      <rPr>
        <sz val="11"/>
        <rFont val="宋体"/>
        <charset val="134"/>
      </rPr>
      <t>    公务接待费</t>
    </r>
  </si>
  <si>
    <t>30228</t>
  </si>
  <si>
    <r>
      <rPr>
        <sz val="11"/>
        <rFont val="宋体"/>
        <charset val="134"/>
      </rPr>
      <t>    工会经费</t>
    </r>
  </si>
  <si>
    <t>30231</t>
  </si>
  <si>
    <r>
      <rPr>
        <sz val="11"/>
        <rFont val="宋体"/>
        <charset val="134"/>
      </rPr>
      <t>    公务用车运行维护费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</si>
  <si>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</si>
  <si>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</si>
  <si>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</si>
  <si>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</si>
  <si>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30304</t>
  </si>
  <si>
    <r>
      <rPr>
        <sz val="11"/>
        <rFont val="宋体"/>
        <charset val="134"/>
      </rPr>
      <t>    抚恤金</t>
    </r>
  </si>
  <si>
    <t>30305</t>
  </si>
  <si>
    <r>
      <rPr>
        <sz val="11"/>
        <rFont val="宋体"/>
        <charset val="134"/>
      </rPr>
      <t>    生活补助</t>
    </r>
  </si>
  <si>
    <t>30307</t>
  </si>
  <si>
    <r>
      <rPr>
        <sz val="11"/>
        <rFont val="宋体"/>
        <charset val="134"/>
      </rPr>
      <t>    医疗费补助</t>
    </r>
  </si>
  <si>
    <t>30399</t>
  </si>
  <si>
    <r>
      <rPr>
        <sz val="11"/>
        <rFont val="宋体"/>
        <charset val="134"/>
      </rPr>
      <t>    其他对个人和家庭的补助</t>
    </r>
  </si>
  <si>
    <t xml:space="preserve">   资本性支出</t>
  </si>
  <si>
    <t xml:space="preserve">       办公设备购置</t>
  </si>
  <si>
    <t>附表8：</t>
  </si>
  <si>
    <t xml:space="preserve">
</t>
  </si>
  <si>
    <t>一般公共预算“三公”经费支出情况表</t>
  </si>
  <si>
    <t>部门名称：公安厅</t>
  </si>
  <si>
    <t>单位编码</t>
  </si>
  <si>
    <t>单位名称</t>
  </si>
  <si>
    <t>“三公”经费合计</t>
  </si>
  <si>
    <t>因公出国(境)费</t>
  </si>
  <si>
    <t>公务用车购置及运行费</t>
  </si>
  <si>
    <t>公务接待费</t>
  </si>
  <si>
    <t>公务用车购置费</t>
  </si>
  <si>
    <t>公务用车运行费</t>
  </si>
  <si>
    <t>公安厅</t>
  </si>
  <si>
    <t>11101</t>
  </si>
  <si>
    <t>公安厅机关</t>
  </si>
  <si>
    <t>附表9：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</si>
  <si>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</si>
  <si>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</si>
  <si>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</si>
  <si>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</si>
  <si>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</si>
  <si>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</si>
  <si>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</si>
  <si>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</si>
  <si>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</si>
  <si>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</si>
  <si>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111001-自治区公安厅机关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</si>
  <si>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</si>
  <si>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</si>
  <si>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</si>
  <si>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</si>
  <si>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</si>
  <si>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</si>
  <si>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t>10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</si>
  <si>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</si>
  <si>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</si>
  <si>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</si>
  <si>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</si>
  <si>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</si>
  <si>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</si>
  <si>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</si>
  <si>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</si>
  <si>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</si>
  <si>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</si>
  <si>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t>20</t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</si>
  <si>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</si>
  <si>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</si>
  <si>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</si>
  <si>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</si>
  <si>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</si>
  <si>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</si>
  <si>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</si>
  <si>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社会稳定性★</t>
    </r>
  </si>
  <si>
    <t>稳定</t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</si>
  <si>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</si>
  <si>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</si>
  <si>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</si>
  <si>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</si>
  <si>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</si>
  <si>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</si>
  <si>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</si>
  <si>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54000021R000000005095-医疗费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</si>
  <si>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</si>
  <si>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</si>
  <si>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</si>
  <si>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</si>
  <si>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</si>
  <si>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</si>
  <si>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</si>
  <si>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15</t>
  </si>
  <si>
    <t>反向指标</t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</si>
  <si>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</si>
  <si>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</si>
  <si>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</si>
  <si>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</si>
  <si>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</si>
  <si>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</si>
  <si>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</si>
  <si>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</si>
  <si>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</si>
  <si>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教育引导宣传工作</t>
    </r>
  </si>
  <si>
    <t>万元</t>
  </si>
  <si>
    <r>
      <rPr>
        <sz val="9"/>
        <color rgb="FF000000"/>
        <rFont val="Dialog.plain"/>
        <charset val="134"/>
      </rPr>
      <t>厅机关党员和党组织满意度</t>
    </r>
  </si>
  <si>
    <t>99</t>
  </si>
  <si>
    <r>
      <rPr>
        <sz val="9"/>
        <color rgb="FF000000"/>
        <rFont val="Dialog.plain"/>
        <charset val="134"/>
      </rPr>
      <t>预算按期执行率</t>
    </r>
  </si>
  <si>
    <t>80</t>
  </si>
  <si>
    <r>
      <rPr>
        <sz val="9"/>
        <color rgb="FF000000"/>
        <rFont val="Dialog.plain"/>
        <charset val="134"/>
      </rPr>
      <t>党建资金支付及时率</t>
    </r>
  </si>
  <si>
    <t>*</t>
  </si>
  <si>
    <r>
      <rPr>
        <sz val="9"/>
        <color rgb="FF000000"/>
        <rFont val="Dialog.plain"/>
        <charset val="134"/>
      </rPr>
      <t>＞</t>
    </r>
  </si>
  <si>
    <t>人</t>
  </si>
  <si>
    <r>
      <rPr>
        <sz val="9"/>
        <color rgb="FF000000"/>
        <rFont val="Dialog.plain"/>
        <charset val="134"/>
      </rPr>
      <t>党建活动开展时效</t>
    </r>
  </si>
  <si>
    <t>1</t>
  </si>
  <si>
    <t>年</t>
  </si>
  <si>
    <r>
      <rPr>
        <sz val="9"/>
        <color rgb="FF000000"/>
        <rFont val="Dialog.plain"/>
        <charset val="134"/>
      </rPr>
      <t>理论培训</t>
    </r>
  </si>
  <si>
    <t>45</t>
  </si>
  <si>
    <r>
      <rPr>
        <sz val="9"/>
        <color rgb="FF000000"/>
        <rFont val="Dialog.plain"/>
        <charset val="134"/>
      </rPr>
      <t>党员党性进一步提升，忠诚履职能力增强</t>
    </r>
  </si>
  <si>
    <t>有效提升</t>
  </si>
  <si>
    <t>个</t>
  </si>
  <si>
    <r>
      <rPr>
        <sz val="9"/>
        <color rgb="FF000000"/>
        <rFont val="Dialog.plain"/>
        <charset val="134"/>
      </rPr>
      <t>党建工作有序开展、党员政治生活正常化</t>
    </r>
  </si>
  <si>
    <t>优良中低差</t>
  </si>
  <si>
    <r>
      <rPr>
        <sz val="9"/>
        <color rgb="FF000000"/>
        <rFont val="Dialog.plain"/>
        <charset val="134"/>
      </rPr>
      <t>项目按期执行率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</si>
  <si>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</si>
  <si>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</si>
  <si>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54000025T000001994672-公安宣传</t>
    </r>
  </si>
  <si>
    <r>
      <rPr>
        <sz val="9"/>
        <color rgb="FF000000"/>
        <rFont val="Dialog.plain"/>
        <charset val="134"/>
      </rPr>
      <t>公众号发布消息数量</t>
    </r>
  </si>
  <si>
    <t>1800</t>
  </si>
  <si>
    <t>条</t>
  </si>
  <si>
    <r>
      <rPr>
        <sz val="9"/>
        <color rgb="FF000000"/>
        <rFont val="Dialog.plain"/>
        <charset val="134"/>
      </rPr>
      <t>出版书籍（报刊、杂志）数量</t>
    </r>
  </si>
  <si>
    <t>4</t>
  </si>
  <si>
    <t>册/期</t>
  </si>
  <si>
    <r>
      <rPr>
        <sz val="9"/>
        <color rgb="FF000000"/>
        <rFont val="Dialog.plain"/>
        <charset val="134"/>
      </rPr>
      <t>参与宣传民警满意度</t>
    </r>
  </si>
  <si>
    <t>98</t>
  </si>
  <si>
    <r>
      <rPr>
        <sz val="9"/>
        <color rgb="FF000000"/>
        <rFont val="Dialog.plain"/>
        <charset val="134"/>
      </rPr>
      <t>验收合格率</t>
    </r>
  </si>
  <si>
    <t>96</t>
  </si>
  <si>
    <r>
      <rPr>
        <sz val="9"/>
        <color rgb="FF000000"/>
        <rFont val="Dialog.plain"/>
        <charset val="134"/>
      </rPr>
      <t>舆情及时处置率</t>
    </r>
  </si>
  <si>
    <r>
      <rPr>
        <sz val="9"/>
        <color rgb="FF000000"/>
        <rFont val="Dialog.plain"/>
        <charset val="134"/>
      </rPr>
      <t>公安宣传不超出年度预算</t>
    </r>
  </si>
  <si>
    <r>
      <rPr>
        <sz val="9"/>
        <color rgb="FF000000"/>
        <rFont val="Dialog.plain"/>
        <charset val="134"/>
      </rPr>
      <t>宣贯政策知晓率</t>
    </r>
  </si>
  <si>
    <t>95</t>
  </si>
  <si>
    <r>
      <rPr>
        <sz val="9"/>
        <color rgb="FF000000"/>
        <rFont val="Dialog.plain"/>
        <charset val="134"/>
      </rPr>
      <t>举办宣传活动次数</t>
    </r>
  </si>
  <si>
    <r>
      <rPr>
        <sz val="9"/>
        <color rgb="FF000000"/>
        <rFont val="Dialog.plain"/>
        <charset val="134"/>
      </rPr>
      <t>宣传受众群众满意度</t>
    </r>
  </si>
  <si>
    <r>
      <rPr>
        <sz val="9"/>
        <color rgb="FF000000"/>
        <rFont val="Dialog.plain"/>
        <charset val="134"/>
      </rPr>
      <t>编印宣传材料数量</t>
    </r>
  </si>
  <si>
    <t>30000</t>
  </si>
  <si>
    <t>册</t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</si>
  <si>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</si>
  <si>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54000026T000002336848-驻村第一书记办实事经费</t>
    </r>
  </si>
  <si>
    <r>
      <rPr>
        <sz val="9"/>
        <color rgb="FF000000"/>
        <rFont val="Dialog.plain"/>
        <charset val="134"/>
      </rPr>
      <t>第一书记相关经费发放覆盖面</t>
    </r>
  </si>
  <si>
    <t>8</t>
  </si>
  <si>
    <r>
      <rPr>
        <sz val="9"/>
        <color rgb="FF000000"/>
        <rFont val="Dialog.plain"/>
        <charset val="134"/>
      </rPr>
      <t>驻村干部职工队伍稳定性</t>
    </r>
  </si>
  <si>
    <r>
      <rPr>
        <sz val="9"/>
        <color rgb="FF000000"/>
        <rFont val="Dialog.plain"/>
        <charset val="134"/>
      </rPr>
      <t>第一书记相关经费足额保障率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</si>
  <si>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</si>
  <si>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驻村干部职工幸福感</t>
    </r>
  </si>
  <si>
    <r>
      <rPr>
        <sz val="9"/>
        <color rgb="FF000000"/>
        <rFont val="Dialog.plain"/>
        <charset val="134"/>
      </rPr>
      <t>发放对象准确率</t>
    </r>
  </si>
  <si>
    <r>
      <rPr>
        <sz val="9"/>
        <color rgb="FF000000"/>
        <rFont val="Dialog.plain"/>
        <charset val="134"/>
      </rPr>
      <t>村民满意度</t>
    </r>
  </si>
  <si>
    <r>
      <rPr>
        <sz val="9"/>
        <color rgb="FF000000"/>
        <rFont val="Dialog.plain"/>
        <charset val="134"/>
      </rPr>
      <t>第一书记满意度</t>
    </r>
  </si>
  <si>
    <r>
      <rPr>
        <sz val="9"/>
        <color rgb="FF000000"/>
        <rFont val="Dialog.plain"/>
        <charset val="134"/>
      </rPr>
      <t>第一书记相关经费按时发放率</t>
    </r>
  </si>
  <si>
    <r>
      <rPr>
        <sz val="9"/>
        <color rgb="FF000000"/>
        <rFont val="Dialog.plain"/>
        <charset val="134"/>
      </rPr>
      <t>54000026T000002393777-</t>
    </r>
    <r>
      <rPr>
        <sz val="9"/>
        <color rgb="FF000000"/>
        <rFont val="宋体"/>
        <charset val="134"/>
      </rPr>
      <t>非基建尾款</t>
    </r>
    <r>
      <rPr>
        <sz val="9"/>
        <color rgb="FF000000"/>
        <rFont val="Dialog.plain"/>
        <charset val="134"/>
      </rPr>
      <t>—</t>
    </r>
    <r>
      <rPr>
        <sz val="9"/>
        <color rgb="FF000000"/>
        <rFont val="宋体"/>
        <charset val="134"/>
      </rPr>
      <t>XXX维修改造尾款</t>
    </r>
  </si>
  <si>
    <t>元</t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</si>
  <si>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</si>
  <si>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资产使用寿命延长年限</t>
    </r>
  </si>
  <si>
    <r>
      <rPr>
        <sz val="9"/>
        <color rgb="FF000000"/>
        <rFont val="Dialog.plain"/>
        <charset val="134"/>
      </rPr>
      <t>资金支付时效</t>
    </r>
  </si>
  <si>
    <t>及时</t>
  </si>
  <si>
    <t>7</t>
  </si>
  <si>
    <r>
      <rPr>
        <sz val="9"/>
        <color rgb="FF000000"/>
        <rFont val="Dialog.plain"/>
        <charset val="134"/>
      </rPr>
      <t>完工周期</t>
    </r>
  </si>
  <si>
    <r>
      <rPr>
        <sz val="9"/>
        <color rgb="FF000000"/>
        <rFont val="Dialog.plain"/>
        <charset val="134"/>
      </rPr>
      <t>使用对象满意度</t>
    </r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</si>
  <si>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</si>
  <si>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办公用房完好率</t>
    </r>
  </si>
  <si>
    <r>
      <rPr>
        <sz val="9"/>
        <color rgb="FF000000"/>
        <rFont val="Dialog.plain"/>
        <charset val="134"/>
      </rPr>
      <t>年度维修覆盖面积</t>
    </r>
  </si>
  <si>
    <r>
      <rPr>
        <sz val="9"/>
        <color rgb="FF000000"/>
        <rFont val="Dialog.plain"/>
        <charset val="134"/>
      </rPr>
      <t>维修工程验收合格率</t>
    </r>
  </si>
  <si>
    <r>
      <rPr>
        <sz val="9"/>
        <color rgb="FF000000"/>
        <rFont val="Dialog.plain"/>
        <charset val="134"/>
      </rPr>
      <t>54000026Y000002391410-食堂运行补助</t>
    </r>
  </si>
  <si>
    <r>
      <rPr>
        <sz val="9"/>
        <color rgb="FF000000"/>
        <rFont val="Dialog.plain"/>
        <charset val="134"/>
      </rPr>
      <t>54000026Y000002402187-物业管理费</t>
    </r>
  </si>
  <si>
    <r>
      <rPr>
        <sz val="9"/>
        <color rgb="FF000000"/>
        <rFont val="Dialog.plain"/>
        <charset val="134"/>
      </rPr>
      <t>54000026Y000002434455-办公用房维修-公安厅监管总队办公楼维修改造</t>
    </r>
  </si>
  <si>
    <r>
      <rPr>
        <sz val="9"/>
        <color rgb="FF000000"/>
        <rFont val="Dialog.plain"/>
        <charset val="134"/>
      </rPr>
      <t>房屋维修验收合格率</t>
    </r>
  </si>
  <si>
    <r>
      <rPr>
        <sz val="9"/>
        <color rgb="FF000000"/>
        <rFont val="Dialog.plain"/>
        <charset val="134"/>
      </rPr>
      <t>落实过紧日子要求对办公用房进行维修改造</t>
    </r>
  </si>
  <si>
    <t>显著</t>
  </si>
  <si>
    <r>
      <rPr>
        <sz val="9"/>
        <color rgb="FF000000"/>
        <rFont val="Dialog.plain"/>
        <charset val="134"/>
      </rPr>
      <t>施工方满意度</t>
    </r>
  </si>
  <si>
    <r>
      <rPr>
        <sz val="9"/>
        <color rgb="FF000000"/>
        <rFont val="Dialog.plain"/>
        <charset val="134"/>
      </rPr>
      <t>改善公房环境，营造良好办公条件</t>
    </r>
  </si>
  <si>
    <t>有效改善</t>
  </si>
  <si>
    <r>
      <rPr>
        <sz val="9"/>
        <color rgb="FF000000"/>
        <rFont val="Dialog.plain"/>
        <charset val="134"/>
      </rPr>
      <t>办公用房维修改造</t>
    </r>
  </si>
  <si>
    <t>处</t>
  </si>
  <si>
    <r>
      <rPr>
        <sz val="9"/>
        <color rgb="FF000000"/>
        <rFont val="Dialog.plain"/>
        <charset val="134"/>
      </rPr>
      <t>房屋维修完工率</t>
    </r>
  </si>
  <si>
    <r>
      <rPr>
        <sz val="9"/>
        <color rgb="FF000000"/>
        <rFont val="Dialog.plain"/>
        <charset val="134"/>
      </rPr>
      <t>项目实施时间</t>
    </r>
  </si>
  <si>
    <t>2</t>
  </si>
  <si>
    <r>
      <rPr>
        <sz val="9"/>
        <color rgb="FF000000"/>
        <rFont val="Dialog.plain"/>
        <charset val="134"/>
      </rPr>
      <t>维修改造审定金额</t>
    </r>
  </si>
  <si>
    <t>40.66</t>
  </si>
  <si>
    <r>
      <rPr>
        <sz val="9"/>
        <color rgb="FF000000"/>
        <rFont val="Dialog.plain"/>
        <charset val="134"/>
      </rPr>
      <t>监管总队民警满意度</t>
    </r>
  </si>
  <si>
    <t>54000026T000002432334-非基建项目尾款-车辆购置</t>
  </si>
  <si>
    <r>
      <rPr>
        <sz val="9"/>
        <color rgb="FF000000"/>
        <rFont val="Dialog.plain"/>
        <charset val="134"/>
      </rPr>
      <t>购置车辆质量合格率</t>
    </r>
  </si>
  <si>
    <r>
      <rPr>
        <sz val="9"/>
        <color rgb="FF000000"/>
        <rFont val="Dialog.plain"/>
        <charset val="134"/>
      </rPr>
      <t>可持续影响指标</t>
    </r>
  </si>
  <si>
    <t>确保</t>
  </si>
  <si>
    <r>
      <rPr>
        <sz val="9"/>
        <color rgb="FF000000"/>
        <rFont val="Dialog.plain"/>
        <charset val="134"/>
      </rPr>
      <t>采购程序规范性</t>
    </r>
  </si>
  <si>
    <r>
      <rPr>
        <sz val="9"/>
        <color rgb="FF000000"/>
        <rFont val="Dialog.plain"/>
        <charset val="134"/>
      </rPr>
      <t>购置完成时间</t>
    </r>
  </si>
  <si>
    <r>
      <rPr>
        <sz val="9"/>
        <color rgb="FF000000"/>
        <rFont val="Dialog.plain"/>
        <charset val="134"/>
      </rPr>
      <t>厅机关干部职工满意度</t>
    </r>
  </si>
  <si>
    <r>
      <rPr>
        <sz val="9"/>
        <color rgb="FF000000"/>
        <rFont val="Dialog.plain"/>
        <charset val="134"/>
      </rPr>
      <t>厅机关车辆驾驶员满意度</t>
    </r>
  </si>
  <si>
    <r>
      <rPr>
        <sz val="9"/>
        <color rgb="FF000000"/>
        <rFont val="Dialog.plain"/>
        <charset val="134"/>
      </rPr>
      <t>车辆维护费用减少</t>
    </r>
  </si>
  <si>
    <t>减少</t>
  </si>
  <si>
    <t>辆</t>
  </si>
  <si>
    <t>54000026T000002433534-非基建项目尾款—办公用房维修改造</t>
  </si>
  <si>
    <r>
      <rPr>
        <sz val="9"/>
        <color rgb="FF000000"/>
        <rFont val="Dialog.plain"/>
        <charset val="134"/>
      </rPr>
      <t>以经济适用的原则达到改造目的</t>
    </r>
  </si>
  <si>
    <t>避免重复建设和投资浪费</t>
  </si>
  <si>
    <r>
      <rPr>
        <sz val="9"/>
        <color rgb="FF000000"/>
        <rFont val="Dialog.plain"/>
        <charset val="134"/>
      </rPr>
      <t>维修面积</t>
    </r>
  </si>
  <si>
    <t>平米</t>
  </si>
  <si>
    <r>
      <rPr>
        <sz val="9"/>
        <color rgb="FF000000"/>
        <rFont val="Dialog.plain"/>
        <charset val="134"/>
      </rPr>
      <t>厅机关民警满意度</t>
    </r>
  </si>
  <si>
    <r>
      <rPr>
        <sz val="9"/>
        <color rgb="FF000000"/>
        <rFont val="Dialog.plain"/>
        <charset val="134"/>
      </rPr>
      <t>改善办公用房环境，提高民警满意度</t>
    </r>
  </si>
  <si>
    <t>显著改善</t>
  </si>
  <si>
    <r>
      <rPr>
        <sz val="9"/>
        <color rgb="FF000000"/>
        <rFont val="Dialog.plain"/>
        <charset val="134"/>
      </rPr>
      <t>维修验收合格率</t>
    </r>
  </si>
  <si>
    <r>
      <rPr>
        <sz val="9"/>
        <color rgb="FF000000"/>
        <rFont val="Dialog.plain"/>
        <charset val="134"/>
      </rPr>
      <t>维修方满意度</t>
    </r>
  </si>
  <si>
    <r>
      <rPr>
        <sz val="9"/>
        <color rgb="FF000000"/>
        <rFont val="Dialog.plain"/>
        <charset val="134"/>
      </rPr>
      <t>维修更换完工率</t>
    </r>
  </si>
  <si>
    <r>
      <rPr>
        <sz val="9"/>
        <color rgb="FF000000"/>
        <rFont val="Dialog.plain"/>
        <charset val="134"/>
      </rPr>
      <t>项目实施周期</t>
    </r>
  </si>
  <si>
    <r>
      <rPr>
        <sz val="9"/>
        <color rgb="FF000000"/>
        <rFont val="Dialog.plain"/>
        <charset val="134"/>
      </rPr>
      <t>54000026Y000002445298-周转房维修-公安厅一号院周转房维修改造项目</t>
    </r>
  </si>
  <si>
    <r>
      <rPr>
        <sz val="9"/>
        <color rgb="FF000000"/>
        <rFont val="Dialog.plain"/>
        <charset val="134"/>
      </rPr>
      <t>生态环境成本指标</t>
    </r>
  </si>
  <si>
    <r>
      <rPr>
        <sz val="9"/>
        <color rgb="FF000000"/>
        <rFont val="Dialog.plain"/>
        <charset val="134"/>
      </rPr>
      <t>避免周边环境污染</t>
    </r>
  </si>
  <si>
    <t>有效避免</t>
  </si>
  <si>
    <r>
      <rPr>
        <sz val="9"/>
        <color rgb="FF000000"/>
        <rFont val="Dialog.plain"/>
        <charset val="134"/>
      </rPr>
      <t>竣工验收合格率</t>
    </r>
  </si>
  <si>
    <r>
      <rPr>
        <sz val="9"/>
        <color rgb="FF000000"/>
        <rFont val="Dialog.plain"/>
        <charset val="134"/>
      </rPr>
      <t>改善居住用房环境，提高民警满意度</t>
    </r>
  </si>
  <si>
    <t>附表10：</t>
  </si>
  <si>
    <t>政府购买服务预算表</t>
  </si>
  <si>
    <t xml:space="preserve"> 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</si>
  <si>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</si>
  <si>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</si>
  <si>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</si>
  <si>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</si>
  <si>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</si>
  <si>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</si>
  <si>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</si>
  <si>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</si>
  <si>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</si>
  <si>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r>
      <rPr>
        <sz val="11"/>
        <rFont val="宋体"/>
        <charset val="134"/>
      </rPr>
      <t>111001-公安厅机关</t>
    </r>
  </si>
  <si>
    <t>注：西藏自治区公安厅2026年度公开经费中无政府购买服务预算，故本表无数据。</t>
  </si>
  <si>
    <t>附表11：</t>
  </si>
  <si>
    <t>政府采购预算表</t>
  </si>
  <si>
    <t>政府采购目录</t>
  </si>
  <si>
    <t>政府购买服务预算金额</t>
  </si>
  <si>
    <r>
      <rPr>
        <sz val="11"/>
        <color rgb="FF000000"/>
        <rFont val="Dialog.plain"/>
        <charset val="134"/>
      </rPr>
      <t>54000025Y000001893292-用氧经费</t>
    </r>
  </si>
  <si>
    <r>
      <rPr>
        <sz val="11"/>
        <color rgb="FF000000"/>
        <rFont val="Dialog.plain"/>
        <charset val="134"/>
      </rPr>
      <t>A07029900-其他医药品</t>
    </r>
  </si>
  <si>
    <r>
      <rPr>
        <sz val="11"/>
        <color rgb="FF000000"/>
        <rFont val="Dialog.plain"/>
        <charset val="134"/>
      </rPr>
      <t>54000026T000002393777-</t>
    </r>
    <r>
      <rPr>
        <sz val="11"/>
        <color rgb="FF000000"/>
        <rFont val="宋体"/>
        <charset val="134"/>
      </rPr>
      <t>非基建尾款</t>
    </r>
    <r>
      <rPr>
        <sz val="11"/>
        <color rgb="FF000000"/>
        <rFont val="Dialog.plain"/>
        <charset val="134"/>
      </rPr>
      <t>—</t>
    </r>
    <r>
      <rPr>
        <sz val="11"/>
        <color rgb="FF000000"/>
        <rFont val="宋体"/>
        <charset val="134"/>
      </rPr>
      <t>XXX维修改造尾款</t>
    </r>
  </si>
  <si>
    <r>
      <rPr>
        <sz val="11"/>
        <color rgb="FF000000"/>
        <rFont val="Dialog.plain"/>
        <charset val="134"/>
      </rPr>
      <t>B07000000-装修工程</t>
    </r>
  </si>
  <si>
    <r>
      <rPr>
        <sz val="11"/>
        <color rgb="FF000000"/>
        <rFont val="Dialog.plain"/>
        <charset val="134"/>
      </rPr>
      <t>54000026T000002433534-非基建项目尾款—办公用房维修改造</t>
    </r>
  </si>
  <si>
    <r>
      <rPr>
        <sz val="11"/>
        <color rgb="FF000000"/>
        <rFont val="Dialog.plain"/>
        <charset val="134"/>
      </rPr>
      <t>B01010000-办公用房施工</t>
    </r>
  </si>
  <si>
    <r>
      <rPr>
        <sz val="11"/>
        <color rgb="FF000000"/>
        <rFont val="Dialog.plain"/>
        <charset val="134"/>
      </rPr>
      <t>54000026Y000002402187-物业管理费</t>
    </r>
  </si>
  <si>
    <r>
      <rPr>
        <sz val="11"/>
        <color rgb="FF000000"/>
        <rFont val="Dialog.plain"/>
        <charset val="134"/>
      </rPr>
      <t>C21040000-物业管理服务</t>
    </r>
  </si>
  <si>
    <r>
      <rPr>
        <sz val="11"/>
        <color rgb="FF000000"/>
        <rFont val="Dialog.plain"/>
        <charset val="134"/>
      </rPr>
      <t>C05040300-保安服务</t>
    </r>
  </si>
  <si>
    <r>
      <rPr>
        <sz val="11"/>
        <color rgb="FF000000"/>
        <rFont val="Dialog.plain"/>
        <charset val="134"/>
      </rPr>
      <t>C99000000-其他服务</t>
    </r>
  </si>
  <si>
    <r>
      <rPr>
        <sz val="11"/>
        <color rgb="FF000000"/>
        <rFont val="Dialog.plain"/>
        <charset val="134"/>
      </rPr>
      <t>54000026Y000002445298-周转房维修-公安厅一号院周转房维修改造项目</t>
    </r>
  </si>
  <si>
    <r>
      <rPr>
        <sz val="11"/>
        <color rgb="FF000000"/>
        <rFont val="Dialog.plain"/>
        <charset val="134"/>
      </rPr>
      <t>B01990000-其他房屋施工</t>
    </r>
  </si>
  <si>
    <t>附表12：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</si>
  <si>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</si>
  <si>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</si>
  <si>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</si>
  <si>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</si>
  <si>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</si>
  <si>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</si>
  <si>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</si>
  <si>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</si>
  <si>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</si>
  <si>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</si>
  <si>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</si>
  <si>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</si>
  <si>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</si>
  <si>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</si>
  <si>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</si>
  <si>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</si>
  <si>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</si>
  <si>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注：西藏自治区公安厅2026年度没有使用政府性基金安排的支出，故本表无数据。</t>
  </si>
  <si>
    <t>附表13：</t>
  </si>
  <si>
    <t>政府性基金预算支出表</t>
  </si>
  <si>
    <t>附表14：</t>
  </si>
  <si>
    <t>政府性基金基本支出表</t>
  </si>
  <si>
    <t>本年政府性基金基本支出</t>
  </si>
  <si>
    <t>附表15：</t>
  </si>
  <si>
    <t>政府性基金“三公”经费支出预算表</t>
  </si>
  <si>
    <t>因公出国（境）费</t>
  </si>
  <si>
    <t>附表16：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</si>
  <si>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</si>
  <si>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</si>
  <si>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</si>
  <si>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</si>
  <si>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</si>
  <si>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</si>
  <si>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</si>
  <si>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</si>
  <si>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</si>
  <si>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</si>
  <si>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111001-自治区公安厅机关</t>
    </r>
  </si>
  <si>
    <r>
      <rPr>
        <sz val="11"/>
        <color rgb="FF000000"/>
        <rFont val="Dialog.plain"/>
        <charset val="134"/>
      </rPr>
      <t>54000025T000001994672-公安宣传</t>
    </r>
  </si>
  <si>
    <r>
      <rPr>
        <sz val="11"/>
        <color rgb="FF000000"/>
        <rFont val="Dialog.plain"/>
        <charset val="134"/>
      </rPr>
      <t>54000026T000002336848-驻村第一书记办实事经费</t>
    </r>
  </si>
  <si>
    <t>2-一次性项目</t>
  </si>
  <si>
    <r>
      <rPr>
        <sz val="11"/>
        <color rgb="FF000000"/>
        <rFont val="Dialog.plain"/>
        <charset val="134"/>
      </rPr>
      <t>54000026T000002393777-非基建尾款—成都联络站维修改造尾款</t>
    </r>
  </si>
  <si>
    <r>
      <rPr>
        <sz val="11"/>
        <color rgb="FF000000"/>
        <rFont val="Dialog.plain"/>
        <charset val="134"/>
      </rPr>
      <t>54000026Y000002434455-办公用房维修-公安厅监管总队办公楼维修改造</t>
    </r>
  </si>
  <si>
    <r>
      <rPr>
        <sz val="11"/>
        <color rgb="FF000000"/>
        <rFont val="Dialog.plain"/>
        <charset val="134"/>
      </rPr>
      <t>54000026T000002432334-非基建项目尾款-车辆购置</t>
    </r>
  </si>
  <si>
    <r>
      <rPr>
        <sz val="11"/>
        <color rgb="FF000000"/>
        <rFont val="Dialog.plain"/>
        <charset val="134"/>
      </rPr>
      <t>54000025Y000001893292-</t>
    </r>
    <r>
      <rPr>
        <sz val="11"/>
        <color rgb="FF000000"/>
        <rFont val="宋体"/>
        <charset val="134"/>
      </rPr>
      <t>用氧经费</t>
    </r>
  </si>
  <si>
    <t>合  计</t>
  </si>
  <si>
    <t xml:space="preserve">取数时点： </t>
  </si>
  <si>
    <t>批复数</t>
  </si>
  <si>
    <t>部门（单位）整体支出绩效目标申报表</t>
  </si>
  <si>
    <t>预算年度:2026</t>
  </si>
  <si>
    <t>预算（单位）名称：</t>
  </si>
  <si>
    <t>111-自治区公安厅</t>
  </si>
  <si>
    <t>状态：绩效处审核已审</t>
  </si>
  <si>
    <t>总体资金情况（万元）</t>
  </si>
  <si>
    <t>预算支出总额</t>
  </si>
  <si>
    <t>财政拨款</t>
  </si>
  <si>
    <t>专户资金</t>
  </si>
  <si>
    <t>部
门
整
体
绩
效
情
况</t>
  </si>
  <si>
    <t>整体绩效目标</t>
  </si>
  <si>
    <t>区公安厅坚持以习近平新时代中国特色社会主义思想为指导，坚定坚决贯彻党中央决策部署和自治区党委政府、公安部党委工作安排，聚焦稳定、发展、生态、强边“四件大事”，坚持警钟长鸣、警惕常在，全力以赴防风险、保安全、护稳定、促发展，坚决维护国家政治安全和我区社会大局稳定，努力为我区“十五五”规划好开局，起步营造安全稳定的政治社会环境。</t>
  </si>
  <si>
    <t>年度绩效指标</t>
  </si>
  <si>
    <t>活动</t>
  </si>
  <si>
    <t xml:space="preserve"> 任务</t>
  </si>
  <si>
    <t xml:space="preserve"> 三级指标</t>
  </si>
  <si>
    <t>绩效指标性质</t>
  </si>
  <si>
    <t>绩效指标值</t>
  </si>
  <si>
    <t>绩效度量单位</t>
  </si>
  <si>
    <t>04-执法办案事务/03-服（被）装购置</t>
  </si>
  <si>
    <t>产出指标</t>
  </si>
  <si>
    <t>数量指标</t>
  </si>
  <si>
    <t>装备验收合格率</t>
  </si>
  <si>
    <t>≥</t>
  </si>
  <si>
    <t>05-一般行政管理事务/05-公安宣传</t>
  </si>
  <si>
    <t>时效指标</t>
  </si>
  <si>
    <t>公安宣传时效</t>
  </si>
  <si>
    <t>定性</t>
  </si>
  <si>
    <t>04-执法办案事务/01-政法部门办案业务</t>
  </si>
  <si>
    <t>保障办案警种</t>
  </si>
  <si>
    <t>效益指标</t>
  </si>
  <si>
    <t>社会效益指标</t>
  </si>
  <si>
    <t>提升社会稳定</t>
  </si>
  <si>
    <t>满意度指标</t>
  </si>
  <si>
    <t>服务对象满意度指标</t>
  </si>
  <si>
    <t>04-执法办案事务/02-装备（设备）购置、更新及维护</t>
  </si>
  <si>
    <t>台套</t>
  </si>
  <si>
    <t>质量指标</t>
  </si>
  <si>
    <t>设备验收合格率</t>
  </si>
  <si>
    <t>05-一般行政管理事务/01-公安证照制发、管理</t>
  </si>
  <si>
    <t>证件出证及时率</t>
  </si>
  <si>
    <t>≤</t>
  </si>
  <si>
    <t>天</t>
  </si>
  <si>
    <t>可持续发展指标</t>
  </si>
  <si>
    <t>持续提升出证效率</t>
  </si>
  <si>
    <t>持续提升</t>
  </si>
  <si>
    <t>人民群众满意度</t>
  </si>
  <si>
    <t>05-一般行政管理事务/03-教育训练</t>
  </si>
  <si>
    <t>参训人数</t>
  </si>
  <si>
    <t>参训民警培训合格率</t>
  </si>
  <si>
    <t>06-信息化建设/03-公安信息网络运维</t>
  </si>
  <si>
    <t>故障响应时效</t>
  </si>
  <si>
    <t>小时</t>
  </si>
  <si>
    <t>06-信息化建设/01-公安信息系统建设和升级改造</t>
  </si>
  <si>
    <t>软件验收合格率</t>
  </si>
  <si>
    <t>硬件验收合格率</t>
  </si>
  <si>
    <t>其他说明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</si>
</sst>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53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plain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FF0000"/>
      <name val="黑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9"/>
      <color rgb="FF000000"/>
      <name val="Dialog.plain"/>
      <charset val="134"/>
    </font>
    <font>
      <sz val="16"/>
      <color indexed="8"/>
      <name val="黑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等线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9" borderId="3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16" borderId="39" applyNumberFormat="0" applyFont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9" fillId="7" borderId="41" applyNumberFormat="0" applyAlignment="0" applyProtection="0">
      <alignment vertical="center"/>
    </xf>
    <xf numFmtId="0" fontId="34" fillId="7" borderId="35" applyNumberFormat="0" applyAlignment="0" applyProtection="0">
      <alignment vertical="center"/>
    </xf>
    <xf numFmtId="0" fontId="50" fillId="31" borderId="42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43" fontId="5" fillId="2" borderId="8" xfId="8" applyFont="1" applyFill="1" applyBorder="1" applyAlignment="1" applyProtection="1">
      <alignment horizontal="right" vertical="center" wrapText="1"/>
    </xf>
    <xf numFmtId="43" fontId="5" fillId="0" borderId="8" xfId="8" applyFont="1" applyFill="1" applyBorder="1" applyAlignment="1" applyProtection="1">
      <alignment horizontal="right" vertical="center" wrapText="1"/>
    </xf>
    <xf numFmtId="176" fontId="5" fillId="0" borderId="8" xfId="49" applyNumberFormat="1" applyFont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right" vertical="center" wrapText="1"/>
    </xf>
    <xf numFmtId="4" fontId="11" fillId="3" borderId="14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1" fillId="0" borderId="15" xfId="0" applyNumberFormat="1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horizontal="left" vertical="center" wrapText="1"/>
    </xf>
    <xf numFmtId="0" fontId="16" fillId="0" borderId="17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4" fillId="3" borderId="14" xfId="0" applyFont="1" applyFill="1" applyBorder="1" applyAlignment="1">
      <alignment horizontal="center" vertical="center"/>
    </xf>
    <xf numFmtId="4" fontId="20" fillId="0" borderId="22" xfId="0" applyNumberFormat="1" applyFont="1" applyBorder="1" applyAlignment="1">
      <alignment horizontal="right" vertical="center"/>
    </xf>
    <xf numFmtId="0" fontId="17" fillId="0" borderId="23" xfId="0" applyFont="1" applyBorder="1" applyAlignment="1">
      <alignment vertical="center" wrapText="1"/>
    </xf>
    <xf numFmtId="0" fontId="17" fillId="0" borderId="24" xfId="0" applyNumberFormat="1" applyFont="1" applyBorder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0" borderId="25" xfId="0" applyFont="1" applyBorder="1" applyAlignment="1">
      <alignment vertical="center" wrapText="1"/>
    </xf>
    <xf numFmtId="0" fontId="17" fillId="0" borderId="26" xfId="0" applyNumberFormat="1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12" fillId="0" borderId="17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4" fillId="4" borderId="22" xfId="0" applyFont="1" applyFill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4" fillId="0" borderId="22" xfId="0" applyFont="1" applyBorder="1" applyAlignment="1">
      <alignment horizontal="left" vertical="center" wrapText="1"/>
    </xf>
    <xf numFmtId="4" fontId="14" fillId="0" borderId="22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 wrapText="1"/>
    </xf>
    <xf numFmtId="4" fontId="11" fillId="0" borderId="22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5" fillId="0" borderId="14" xfId="0" applyFont="1" applyBorder="1" applyAlignment="1">
      <alignment horizontal="left" vertical="center" wrapText="1" inden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4" fontId="23" fillId="0" borderId="22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25" fillId="0" borderId="15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4" fontId="12" fillId="0" borderId="22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 wrapText="1"/>
    </xf>
    <xf numFmtId="0" fontId="12" fillId="0" borderId="28" xfId="0" applyNumberFormat="1" applyFont="1" applyBorder="1" applyAlignment="1">
      <alignment horizontal="left" vertical="center" wrapText="1"/>
    </xf>
    <xf numFmtId="4" fontId="12" fillId="0" borderId="29" xfId="0" applyNumberFormat="1" applyFont="1" applyBorder="1" applyAlignment="1">
      <alignment horizontal="right" vertical="center" wrapText="1"/>
    </xf>
    <xf numFmtId="0" fontId="12" fillId="0" borderId="30" xfId="0" applyNumberFormat="1" applyFont="1" applyBorder="1" applyAlignment="1">
      <alignment horizontal="left" vertical="center" wrapText="1"/>
    </xf>
    <xf numFmtId="4" fontId="12" fillId="0" borderId="31" xfId="0" applyNumberFormat="1" applyFont="1" applyBorder="1" applyAlignment="1">
      <alignment horizontal="right" vertical="center" wrapText="1"/>
    </xf>
    <xf numFmtId="0" fontId="12" fillId="0" borderId="32" xfId="0" applyNumberFormat="1" applyFont="1" applyBorder="1" applyAlignment="1">
      <alignment horizontal="left" vertical="center" wrapText="1"/>
    </xf>
    <xf numFmtId="4" fontId="12" fillId="0" borderId="33" xfId="0" applyNumberFormat="1" applyFont="1" applyBorder="1" applyAlignment="1">
      <alignment horizontal="right" vertical="center" wrapText="1"/>
    </xf>
    <xf numFmtId="0" fontId="2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vertical="center" wrapText="1"/>
    </xf>
    <xf numFmtId="176" fontId="29" fillId="0" borderId="7" xfId="0" applyNumberFormat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 wrapText="1"/>
    </xf>
    <xf numFmtId="4" fontId="11" fillId="3" borderId="22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49" fontId="11" fillId="3" borderId="14" xfId="0" applyNumberFormat="1" applyFont="1" applyFill="1" applyBorder="1" applyAlignment="1">
      <alignment horizontal="left" vertical="center"/>
    </xf>
    <xf numFmtId="0" fontId="12" fillId="0" borderId="34" xfId="0" applyFont="1" applyBorder="1" applyAlignment="1">
      <alignment vertical="center" wrapText="1"/>
    </xf>
    <xf numFmtId="0" fontId="12" fillId="0" borderId="20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0" fillId="0" borderId="0" xfId="0" applyNumberFormat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4" fillId="4" borderId="14" xfId="0" applyNumberFormat="1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11" fillId="0" borderId="16" xfId="0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4"/>
  <sheetViews>
    <sheetView workbookViewId="0">
      <pane ySplit="5" topLeftCell="A6" activePane="bottomLeft" state="frozen"/>
      <selection/>
      <selection pane="bottomLeft" activeCell="I26" sqref="I26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94"/>
      <c r="B1" s="82" t="s">
        <v>0</v>
      </c>
      <c r="C1" s="83"/>
      <c r="D1" s="83"/>
      <c r="E1" s="83"/>
      <c r="F1" s="92"/>
    </row>
    <row r="2" ht="19.9" customHeight="1" spans="1:6">
      <c r="A2" s="81"/>
      <c r="B2" s="49" t="s">
        <v>1</v>
      </c>
      <c r="C2" s="49"/>
      <c r="D2" s="49"/>
      <c r="E2" s="49"/>
      <c r="F2" s="63"/>
    </row>
    <row r="3" ht="17.1" customHeight="1" spans="1:6">
      <c r="A3" s="81"/>
      <c r="B3" s="84" t="s">
        <v>2</v>
      </c>
      <c r="C3" s="84"/>
      <c r="D3" s="85"/>
      <c r="E3" s="86" t="s">
        <v>3</v>
      </c>
      <c r="F3" s="63"/>
    </row>
    <row r="4" ht="21.4" customHeight="1" spans="1:6">
      <c r="A4" s="81"/>
      <c r="B4" s="95" t="s">
        <v>4</v>
      </c>
      <c r="C4" s="95"/>
      <c r="D4" s="95" t="s">
        <v>5</v>
      </c>
      <c r="E4" s="95"/>
      <c r="F4" s="63"/>
    </row>
    <row r="5" ht="21.4" customHeight="1" spans="1:6">
      <c r="A5" s="81"/>
      <c r="B5" s="95" t="s">
        <v>6</v>
      </c>
      <c r="C5" s="95" t="s">
        <v>7</v>
      </c>
      <c r="D5" s="95" t="s">
        <v>6</v>
      </c>
      <c r="E5" s="95" t="s">
        <v>7</v>
      </c>
      <c r="F5" s="63"/>
    </row>
    <row r="6" ht="19.9" customHeight="1" spans="1:6">
      <c r="A6" s="81"/>
      <c r="B6" s="99" t="s">
        <v>8</v>
      </c>
      <c r="C6" s="100">
        <v>48518.8</v>
      </c>
      <c r="D6" s="99" t="s">
        <v>9</v>
      </c>
      <c r="E6" s="100"/>
      <c r="F6" s="63"/>
    </row>
    <row r="7" ht="19.9" customHeight="1" spans="1:6">
      <c r="A7" s="81"/>
      <c r="B7" s="99" t="s">
        <v>10</v>
      </c>
      <c r="C7" s="100"/>
      <c r="D7" s="99" t="s">
        <v>11</v>
      </c>
      <c r="E7" s="100"/>
      <c r="F7" s="63"/>
    </row>
    <row r="8" ht="19.9" customHeight="1" spans="1:6">
      <c r="A8" s="81"/>
      <c r="B8" s="99" t="s">
        <v>12</v>
      </c>
      <c r="C8" s="100"/>
      <c r="D8" s="99" t="s">
        <v>13</v>
      </c>
      <c r="E8" s="100"/>
      <c r="F8" s="63"/>
    </row>
    <row r="9" ht="19.9" customHeight="1" spans="1:6">
      <c r="A9" s="81"/>
      <c r="B9" s="99" t="s">
        <v>14</v>
      </c>
      <c r="C9" s="100"/>
      <c r="D9" s="99" t="s">
        <v>15</v>
      </c>
      <c r="E9" s="100">
        <v>40758.26</v>
      </c>
      <c r="F9" s="63"/>
    </row>
    <row r="10" ht="19.9" customHeight="1" spans="1:6">
      <c r="A10" s="81"/>
      <c r="B10" s="99" t="s">
        <v>16</v>
      </c>
      <c r="C10" s="100"/>
      <c r="D10" s="99" t="s">
        <v>17</v>
      </c>
      <c r="E10" s="100"/>
      <c r="F10" s="63"/>
    </row>
    <row r="11" ht="19.9" customHeight="1" spans="1:6">
      <c r="A11" s="81"/>
      <c r="B11" s="99" t="s">
        <v>18</v>
      </c>
      <c r="C11" s="100"/>
      <c r="D11" s="99" t="s">
        <v>19</v>
      </c>
      <c r="E11" s="100"/>
      <c r="F11" s="63"/>
    </row>
    <row r="12" ht="19.9" customHeight="1" spans="1:6">
      <c r="A12" s="81"/>
      <c r="B12" s="99" t="s">
        <v>20</v>
      </c>
      <c r="C12" s="100"/>
      <c r="D12" s="99" t="s">
        <v>21</v>
      </c>
      <c r="E12" s="100"/>
      <c r="F12" s="63"/>
    </row>
    <row r="13" ht="19.9" customHeight="1" spans="1:6">
      <c r="A13" s="81"/>
      <c r="B13" s="99" t="s">
        <v>22</v>
      </c>
      <c r="C13" s="100"/>
      <c r="D13" s="99" t="s">
        <v>23</v>
      </c>
      <c r="E13" s="100">
        <v>3729.52</v>
      </c>
      <c r="F13" s="63"/>
    </row>
    <row r="14" ht="19.9" customHeight="1" spans="1:6">
      <c r="A14" s="81"/>
      <c r="B14" s="99" t="s">
        <v>24</v>
      </c>
      <c r="C14" s="100"/>
      <c r="D14" s="99" t="s">
        <v>25</v>
      </c>
      <c r="E14" s="100"/>
      <c r="F14" s="63"/>
    </row>
    <row r="15" ht="19.9" customHeight="1" spans="1:6">
      <c r="A15" s="81"/>
      <c r="B15" s="99" t="s">
        <v>26</v>
      </c>
      <c r="C15" s="100"/>
      <c r="D15" s="99" t="s">
        <v>27</v>
      </c>
      <c r="E15" s="100">
        <v>1916.07</v>
      </c>
      <c r="F15" s="63"/>
    </row>
    <row r="16" ht="19.9" customHeight="1" spans="1:6">
      <c r="A16" s="81"/>
      <c r="B16" s="99" t="s">
        <v>26</v>
      </c>
      <c r="C16" s="100"/>
      <c r="D16" s="99" t="s">
        <v>28</v>
      </c>
      <c r="E16" s="100"/>
      <c r="F16" s="63"/>
    </row>
    <row r="17" ht="19.9" customHeight="1" spans="1:6">
      <c r="A17" s="81"/>
      <c r="B17" s="99" t="s">
        <v>26</v>
      </c>
      <c r="C17" s="100"/>
      <c r="D17" s="99" t="s">
        <v>29</v>
      </c>
      <c r="E17" s="100"/>
      <c r="F17" s="63"/>
    </row>
    <row r="18" ht="19.9" customHeight="1" spans="1:6">
      <c r="A18" s="81"/>
      <c r="B18" s="99" t="s">
        <v>26</v>
      </c>
      <c r="C18" s="100"/>
      <c r="D18" s="99" t="s">
        <v>30</v>
      </c>
      <c r="E18" s="100"/>
      <c r="F18" s="63"/>
    </row>
    <row r="19" ht="19.9" customHeight="1" spans="1:6">
      <c r="A19" s="81"/>
      <c r="B19" s="99" t="s">
        <v>26</v>
      </c>
      <c r="C19" s="100"/>
      <c r="D19" s="99" t="s">
        <v>31</v>
      </c>
      <c r="E19" s="100"/>
      <c r="F19" s="63"/>
    </row>
    <row r="20" ht="19.9" customHeight="1" spans="1:6">
      <c r="A20" s="81"/>
      <c r="B20" s="99" t="s">
        <v>26</v>
      </c>
      <c r="C20" s="100"/>
      <c r="D20" s="99" t="s">
        <v>32</v>
      </c>
      <c r="E20" s="100"/>
      <c r="F20" s="63"/>
    </row>
    <row r="21" ht="19.9" customHeight="1" spans="1:6">
      <c r="A21" s="81"/>
      <c r="B21" s="99" t="s">
        <v>26</v>
      </c>
      <c r="C21" s="100"/>
      <c r="D21" s="99" t="s">
        <v>33</v>
      </c>
      <c r="E21" s="100"/>
      <c r="F21" s="63"/>
    </row>
    <row r="22" ht="19.9" customHeight="1" spans="1:6">
      <c r="A22" s="81"/>
      <c r="B22" s="99" t="s">
        <v>26</v>
      </c>
      <c r="C22" s="100"/>
      <c r="D22" s="99" t="s">
        <v>34</v>
      </c>
      <c r="E22" s="100"/>
      <c r="F22" s="63"/>
    </row>
    <row r="23" ht="19.9" customHeight="1" spans="1:6">
      <c r="A23" s="81"/>
      <c r="B23" s="99" t="s">
        <v>26</v>
      </c>
      <c r="C23" s="100"/>
      <c r="D23" s="99" t="s">
        <v>35</v>
      </c>
      <c r="E23" s="100"/>
      <c r="F23" s="63"/>
    </row>
    <row r="24" ht="19.9" customHeight="1" spans="1:6">
      <c r="A24" s="81"/>
      <c r="B24" s="99" t="s">
        <v>26</v>
      </c>
      <c r="C24" s="100"/>
      <c r="D24" s="99" t="s">
        <v>36</v>
      </c>
      <c r="E24" s="100"/>
      <c r="F24" s="63"/>
    </row>
    <row r="25" ht="19.9" customHeight="1" spans="1:6">
      <c r="A25" s="81"/>
      <c r="B25" s="99" t="s">
        <v>26</v>
      </c>
      <c r="C25" s="100"/>
      <c r="D25" s="99" t="s">
        <v>37</v>
      </c>
      <c r="E25" s="100">
        <v>2343.99</v>
      </c>
      <c r="F25" s="63"/>
    </row>
    <row r="26" ht="19.9" customHeight="1" spans="1:6">
      <c r="A26" s="81"/>
      <c r="B26" s="99" t="s">
        <v>26</v>
      </c>
      <c r="C26" s="100"/>
      <c r="D26" s="99" t="s">
        <v>38</v>
      </c>
      <c r="E26" s="100"/>
      <c r="F26" s="63"/>
    </row>
    <row r="27" ht="19.9" customHeight="1" spans="1:6">
      <c r="A27" s="81"/>
      <c r="B27" s="99" t="s">
        <v>26</v>
      </c>
      <c r="C27" s="100"/>
      <c r="D27" s="99" t="s">
        <v>39</v>
      </c>
      <c r="E27" s="100"/>
      <c r="F27" s="63"/>
    </row>
    <row r="28" ht="19.9" customHeight="1" spans="1:6">
      <c r="A28" s="81"/>
      <c r="B28" s="99" t="s">
        <v>26</v>
      </c>
      <c r="C28" s="100"/>
      <c r="D28" s="99" t="s">
        <v>40</v>
      </c>
      <c r="E28" s="100"/>
      <c r="F28" s="63"/>
    </row>
    <row r="29" ht="19.9" customHeight="1" spans="1:6">
      <c r="A29" s="81"/>
      <c r="B29" s="99" t="s">
        <v>26</v>
      </c>
      <c r="C29" s="100"/>
      <c r="D29" s="99" t="s">
        <v>41</v>
      </c>
      <c r="E29" s="100"/>
      <c r="F29" s="63"/>
    </row>
    <row r="30" ht="19.9" customHeight="1" spans="1:6">
      <c r="A30" s="81"/>
      <c r="B30" s="99" t="s">
        <v>26</v>
      </c>
      <c r="C30" s="100"/>
      <c r="D30" s="99" t="s">
        <v>42</v>
      </c>
      <c r="E30" s="100"/>
      <c r="F30" s="63"/>
    </row>
    <row r="31" ht="19.9" customHeight="1" spans="1:6">
      <c r="A31" s="81"/>
      <c r="B31" s="99" t="s">
        <v>26</v>
      </c>
      <c r="C31" s="100"/>
      <c r="D31" s="99" t="s">
        <v>43</v>
      </c>
      <c r="E31" s="100"/>
      <c r="F31" s="63"/>
    </row>
    <row r="32" ht="19.9" customHeight="1" spans="1:6">
      <c r="A32" s="81"/>
      <c r="B32" s="99" t="s">
        <v>26</v>
      </c>
      <c r="C32" s="100"/>
      <c r="D32" s="99" t="s">
        <v>44</v>
      </c>
      <c r="E32" s="100"/>
      <c r="F32" s="63"/>
    </row>
    <row r="33" ht="19.9" customHeight="1" spans="1:6">
      <c r="A33" s="81"/>
      <c r="B33" s="101" t="s">
        <v>45</v>
      </c>
      <c r="C33" s="98">
        <v>48518.8</v>
      </c>
      <c r="D33" s="101" t="s">
        <v>46</v>
      </c>
      <c r="E33" s="98">
        <f>E9+E13+E15+E25</f>
        <v>48747.84</v>
      </c>
      <c r="F33" s="63"/>
    </row>
    <row r="34" ht="19.9" customHeight="1" spans="1:6">
      <c r="A34" s="81"/>
      <c r="B34" s="99" t="s">
        <v>47</v>
      </c>
      <c r="C34" s="100">
        <v>229.04</v>
      </c>
      <c r="D34" s="99" t="s">
        <v>48</v>
      </c>
      <c r="E34" s="100"/>
      <c r="F34" s="63"/>
    </row>
    <row r="35" ht="19.9" customHeight="1" spans="1:6">
      <c r="A35" s="81"/>
      <c r="B35" s="101" t="s">
        <v>49</v>
      </c>
      <c r="C35" s="98">
        <f>C33+C34</f>
        <v>48747.84</v>
      </c>
      <c r="D35" s="101" t="s">
        <v>50</v>
      </c>
      <c r="E35" s="98">
        <f>E33+E34</f>
        <v>48747.84</v>
      </c>
      <c r="F35" s="63"/>
    </row>
    <row r="36" ht="8.45" customHeight="1" spans="1:6">
      <c r="A36" s="91"/>
      <c r="B36" s="93"/>
      <c r="C36" s="93"/>
      <c r="D36" s="93"/>
      <c r="E36" s="93"/>
      <c r="F36" s="152"/>
    </row>
    <row r="37" ht="14.25" customHeight="1" spans="2:5">
      <c r="B37" s="164"/>
      <c r="C37" s="164"/>
      <c r="D37" s="164"/>
      <c r="E37" s="164"/>
    </row>
    <row r="38" ht="14.25" customHeight="1" spans="2:5">
      <c r="B38" s="164"/>
      <c r="C38" s="164"/>
      <c r="D38" s="164"/>
      <c r="E38" s="164"/>
    </row>
    <row r="39" ht="14.25" customHeight="1" spans="2:5">
      <c r="B39" s="164"/>
      <c r="C39" s="164"/>
      <c r="D39" s="164"/>
      <c r="E39" s="164"/>
    </row>
    <row r="40" ht="14.25" customHeight="1" spans="2:5">
      <c r="B40" s="164"/>
      <c r="C40" s="164"/>
      <c r="D40" s="164"/>
      <c r="E40" s="164"/>
    </row>
    <row r="41" ht="14.25" customHeight="1" spans="2:5">
      <c r="B41" s="164"/>
      <c r="C41" s="164"/>
      <c r="D41" s="164"/>
      <c r="E41" s="164"/>
    </row>
    <row r="42" ht="14.25" customHeight="1" spans="2:5">
      <c r="B42" s="164"/>
      <c r="C42" s="164"/>
      <c r="D42" s="164"/>
      <c r="E42" s="164"/>
    </row>
    <row r="43" ht="14.25" customHeight="1" spans="2:5">
      <c r="B43" s="164"/>
      <c r="C43" s="164"/>
      <c r="D43" s="164"/>
      <c r="E43" s="164"/>
    </row>
    <row r="44" ht="14.25" customHeight="1" spans="2:5">
      <c r="B44" s="164"/>
      <c r="C44" s="164"/>
      <c r="D44" s="164"/>
      <c r="E44" s="164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"/>
  <sheetViews>
    <sheetView workbookViewId="0">
      <pane ySplit="5" topLeftCell="A6" activePane="bottomLeft" state="frozen"/>
      <selection/>
      <selection pane="bottomLeft" activeCell="M31" sqref="M31"/>
    </sheetView>
  </sheetViews>
  <sheetFormatPr defaultColWidth="10" defaultRowHeight="13.5"/>
  <cols>
    <col min="1" max="1" width="1.5" customWidth="1"/>
    <col min="2" max="2" width="40.5" customWidth="1"/>
    <col min="3" max="3" width="15.375" customWidth="1"/>
    <col min="4" max="4" width="14.625" customWidth="1"/>
    <col min="5" max="5" width="13.625" customWidth="1"/>
    <col min="6" max="6" width="17.875" customWidth="1"/>
    <col min="7" max="7" width="11.75" customWidth="1"/>
    <col min="8" max="8" width="16.125" customWidth="1"/>
    <col min="9" max="9" width="1.5" customWidth="1"/>
  </cols>
  <sheetData>
    <row r="1" ht="14.25" customHeight="1" spans="1:9">
      <c r="A1" s="65"/>
      <c r="B1" s="66" t="s">
        <v>473</v>
      </c>
      <c r="C1" s="65"/>
      <c r="E1" s="65"/>
      <c r="F1" s="65"/>
      <c r="G1" s="65"/>
      <c r="I1" s="76"/>
    </row>
    <row r="2" ht="22.7" customHeight="1" spans="1:9">
      <c r="A2" s="67"/>
      <c r="B2" s="102" t="s">
        <v>474</v>
      </c>
      <c r="C2" s="102"/>
      <c r="D2" s="102"/>
      <c r="E2" s="102"/>
      <c r="F2" s="102"/>
      <c r="G2" s="102"/>
      <c r="H2" s="102"/>
      <c r="I2" s="76" t="s">
        <v>475</v>
      </c>
    </row>
    <row r="3" ht="17.1" customHeight="1" spans="1:9">
      <c r="A3" s="68"/>
      <c r="B3" s="51"/>
      <c r="C3" s="51"/>
      <c r="D3" s="51"/>
      <c r="E3" s="51"/>
      <c r="F3" s="51"/>
      <c r="H3" s="103" t="s">
        <v>3</v>
      </c>
      <c r="I3" s="76"/>
    </row>
    <row r="4" ht="21.4" customHeight="1" spans="1:9">
      <c r="A4" s="69"/>
      <c r="B4" s="53" t="s">
        <v>476</v>
      </c>
      <c r="C4" s="53" t="s">
        <v>477</v>
      </c>
      <c r="D4" s="53"/>
      <c r="E4" s="53"/>
      <c r="F4" s="53" t="s">
        <v>478</v>
      </c>
      <c r="G4" s="53" t="s">
        <v>479</v>
      </c>
      <c r="H4" s="53" t="s">
        <v>480</v>
      </c>
      <c r="I4" s="76"/>
    </row>
    <row r="5" ht="21.4" customHeight="1" spans="2:9">
      <c r="B5" s="53"/>
      <c r="C5" s="53" t="s">
        <v>481</v>
      </c>
      <c r="D5" s="53" t="s">
        <v>482</v>
      </c>
      <c r="E5" s="53" t="s">
        <v>483</v>
      </c>
      <c r="F5" s="53"/>
      <c r="G5" s="53"/>
      <c r="H5" s="53"/>
      <c r="I5" s="104"/>
    </row>
    <row r="6" ht="19.9" customHeight="1" spans="1:9">
      <c r="A6" s="70"/>
      <c r="B6" s="58" t="s">
        <v>484</v>
      </c>
      <c r="C6" s="111" t="s">
        <v>26</v>
      </c>
      <c r="D6" s="111" t="s">
        <v>26</v>
      </c>
      <c r="E6" s="111" t="s">
        <v>26</v>
      </c>
      <c r="F6" s="112"/>
      <c r="G6" s="100">
        <f>G7</f>
        <v>0</v>
      </c>
      <c r="H6" s="112"/>
      <c r="I6" s="78"/>
    </row>
    <row r="7" ht="19.9" customHeight="1" spans="1:9">
      <c r="A7" s="69"/>
      <c r="B7" s="54" t="s">
        <v>485</v>
      </c>
      <c r="C7" s="54" t="s">
        <v>26</v>
      </c>
      <c r="D7" s="54" t="s">
        <v>26</v>
      </c>
      <c r="E7" s="54" t="s">
        <v>26</v>
      </c>
      <c r="F7" s="89"/>
      <c r="G7" s="113">
        <f>G8+G9</f>
        <v>0</v>
      </c>
      <c r="H7" s="89"/>
      <c r="I7" s="76"/>
    </row>
    <row r="8" ht="36.75" customHeight="1" spans="1:9">
      <c r="A8" s="69"/>
      <c r="B8" s="107"/>
      <c r="C8" s="54"/>
      <c r="D8" s="114"/>
      <c r="E8" s="114"/>
      <c r="F8" s="54"/>
      <c r="G8" s="100"/>
      <c r="H8" s="89"/>
      <c r="I8" s="76"/>
    </row>
    <row r="9" ht="33.75" customHeight="1" spans="1:9">
      <c r="A9" s="69"/>
      <c r="B9" s="107"/>
      <c r="C9" s="114"/>
      <c r="D9" s="54"/>
      <c r="E9" s="54"/>
      <c r="F9" s="54"/>
      <c r="G9" s="100"/>
      <c r="H9" s="89"/>
      <c r="I9" s="76"/>
    </row>
    <row r="10" ht="16.5" customHeight="1" spans="1:9">
      <c r="A10" s="73"/>
      <c r="B10" s="74" t="s">
        <v>486</v>
      </c>
      <c r="C10" s="75"/>
      <c r="D10" s="75"/>
      <c r="E10" s="75"/>
      <c r="F10" s="75"/>
      <c r="G10" s="75"/>
      <c r="H10" s="75"/>
      <c r="I10" s="79"/>
    </row>
  </sheetData>
  <mergeCells count="8">
    <mergeCell ref="B2:H2"/>
    <mergeCell ref="C4:E4"/>
    <mergeCell ref="B10:I10"/>
    <mergeCell ref="A8:A9"/>
    <mergeCell ref="B4:B5"/>
    <mergeCell ref="F4:F5"/>
    <mergeCell ref="G4:G5"/>
    <mergeCell ref="H4:H5"/>
  </mergeCells>
  <pageMargins left="0.75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13"/>
  <sheetViews>
    <sheetView workbookViewId="0">
      <selection activeCell="H19" sqref="H19"/>
    </sheetView>
  </sheetViews>
  <sheetFormatPr defaultColWidth="10" defaultRowHeight="13.5" outlineLevelCol="4"/>
  <cols>
    <col min="1" max="1" width="1.5" customWidth="1"/>
    <col min="2" max="2" width="42.25" customWidth="1"/>
    <col min="3" max="3" width="25.625" customWidth="1"/>
    <col min="4" max="4" width="23" customWidth="1"/>
    <col min="5" max="5" width="5.125" customWidth="1"/>
  </cols>
  <sheetData>
    <row r="1" ht="14.25" customHeight="1" spans="1:5">
      <c r="A1" s="65"/>
      <c r="B1" s="66" t="s">
        <v>487</v>
      </c>
      <c r="C1" s="66"/>
      <c r="D1" s="66"/>
      <c r="E1" s="76"/>
    </row>
    <row r="2" ht="22.7" customHeight="1" spans="1:5">
      <c r="A2" s="67"/>
      <c r="B2" s="102" t="s">
        <v>488</v>
      </c>
      <c r="C2" s="102"/>
      <c r="D2" s="102"/>
      <c r="E2" s="76" t="s">
        <v>475</v>
      </c>
    </row>
    <row r="3" ht="17.1" customHeight="1" spans="1:5">
      <c r="A3" s="50"/>
      <c r="B3" s="51"/>
      <c r="C3" s="87"/>
      <c r="D3" s="103" t="s">
        <v>3</v>
      </c>
      <c r="E3" s="104"/>
    </row>
    <row r="4" ht="40.35" customHeight="1" spans="1:5">
      <c r="A4" s="52"/>
      <c r="B4" s="53" t="s">
        <v>476</v>
      </c>
      <c r="C4" s="53" t="s">
        <v>489</v>
      </c>
      <c r="D4" s="53" t="s">
        <v>490</v>
      </c>
      <c r="E4" s="104"/>
    </row>
    <row r="5" ht="19.9" customHeight="1" spans="1:5">
      <c r="A5" s="57"/>
      <c r="B5" s="58" t="s">
        <v>484</v>
      </c>
      <c r="C5" s="58" t="s">
        <v>26</v>
      </c>
      <c r="D5" s="98">
        <f>D6</f>
        <v>2106.79</v>
      </c>
      <c r="E5" s="105"/>
    </row>
    <row r="6" ht="19.9" customHeight="1" spans="1:5">
      <c r="A6" s="52"/>
      <c r="B6" s="54" t="s">
        <v>485</v>
      </c>
      <c r="C6" s="106" t="s">
        <v>26</v>
      </c>
      <c r="D6" s="100">
        <v>2106.79</v>
      </c>
      <c r="E6" s="104"/>
    </row>
    <row r="7" ht="23.25" customHeight="1" spans="1:5">
      <c r="A7" s="52"/>
      <c r="B7" s="107" t="s">
        <v>491</v>
      </c>
      <c r="C7" s="54" t="s">
        <v>492</v>
      </c>
      <c r="D7" s="100">
        <v>454.08</v>
      </c>
      <c r="E7" s="87"/>
    </row>
    <row r="8" ht="19.9" customHeight="1" spans="1:5">
      <c r="A8" s="52"/>
      <c r="B8" s="108" t="s">
        <v>493</v>
      </c>
      <c r="C8" s="54" t="s">
        <v>494</v>
      </c>
      <c r="D8" s="100">
        <v>44.12</v>
      </c>
      <c r="E8" s="87"/>
    </row>
    <row r="9" ht="19.9" customHeight="1" spans="1:5">
      <c r="A9" s="52"/>
      <c r="B9" s="107" t="s">
        <v>495</v>
      </c>
      <c r="C9" s="54" t="s">
        <v>496</v>
      </c>
      <c r="D9" s="100">
        <v>465</v>
      </c>
      <c r="E9" s="87"/>
    </row>
    <row r="10" ht="20.1" customHeight="1" spans="1:5">
      <c r="A10" s="109"/>
      <c r="B10" s="107" t="s">
        <v>497</v>
      </c>
      <c r="C10" s="54" t="s">
        <v>498</v>
      </c>
      <c r="D10" s="100">
        <v>277.81</v>
      </c>
      <c r="E10" s="110"/>
    </row>
    <row r="11" ht="14.25" spans="2:4">
      <c r="B11" s="107" t="s">
        <v>497</v>
      </c>
      <c r="C11" s="54" t="s">
        <v>499</v>
      </c>
      <c r="D11" s="100">
        <v>113.95</v>
      </c>
    </row>
    <row r="12" ht="24" customHeight="1" spans="2:4">
      <c r="B12" s="107" t="s">
        <v>497</v>
      </c>
      <c r="C12" s="54" t="s">
        <v>500</v>
      </c>
      <c r="D12" s="100">
        <v>128</v>
      </c>
    </row>
    <row r="13" ht="27" customHeight="1" spans="2:4">
      <c r="B13" s="107" t="s">
        <v>501</v>
      </c>
      <c r="C13" s="54" t="s">
        <v>502</v>
      </c>
      <c r="D13" s="100">
        <v>623.83</v>
      </c>
    </row>
  </sheetData>
  <mergeCells count="2">
    <mergeCell ref="B2:D2"/>
    <mergeCell ref="A7:A9"/>
  </mergeCells>
  <pageMargins left="0.75" right="0.75" top="0.26875" bottom="0.26875" header="0" footer="0"/>
  <pageSetup paperSize="9" scale="9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5"/>
  <sheetViews>
    <sheetView workbookViewId="0">
      <selection activeCell="H27" sqref="H27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94"/>
      <c r="B1" s="82" t="s">
        <v>503</v>
      </c>
      <c r="C1" s="83"/>
      <c r="D1" s="83"/>
      <c r="E1" s="83"/>
      <c r="F1" s="92"/>
    </row>
    <row r="2" ht="19.9" customHeight="1" spans="1:6">
      <c r="A2" s="81"/>
      <c r="B2" s="49" t="s">
        <v>504</v>
      </c>
      <c r="C2" s="49"/>
      <c r="D2" s="49"/>
      <c r="E2" s="49"/>
      <c r="F2" s="63"/>
    </row>
    <row r="3" ht="17.1" customHeight="1" spans="1:6">
      <c r="A3" s="81"/>
      <c r="B3" s="84" t="s">
        <v>2</v>
      </c>
      <c r="C3" s="84"/>
      <c r="D3" s="85"/>
      <c r="E3" s="86" t="s">
        <v>3</v>
      </c>
      <c r="F3" s="63"/>
    </row>
    <row r="4" ht="21.4" customHeight="1" spans="1:6">
      <c r="A4" s="81"/>
      <c r="B4" s="95" t="s">
        <v>4</v>
      </c>
      <c r="C4" s="95"/>
      <c r="D4" s="95" t="s">
        <v>5</v>
      </c>
      <c r="E4" s="95"/>
      <c r="F4" s="63"/>
    </row>
    <row r="5" ht="21.4" customHeight="1" spans="1:6">
      <c r="A5" s="81"/>
      <c r="B5" s="95" t="s">
        <v>6</v>
      </c>
      <c r="C5" s="95" t="s">
        <v>7</v>
      </c>
      <c r="D5" s="95" t="s">
        <v>6</v>
      </c>
      <c r="E5" s="95" t="s">
        <v>7</v>
      </c>
      <c r="F5" s="63"/>
    </row>
    <row r="6" ht="19.9" customHeight="1" spans="1:6">
      <c r="A6" s="96"/>
      <c r="B6" s="97" t="s">
        <v>167</v>
      </c>
      <c r="C6" s="98"/>
      <c r="D6" s="97" t="s">
        <v>168</v>
      </c>
      <c r="E6" s="98"/>
      <c r="F6" s="64"/>
    </row>
    <row r="7" ht="19.9" customHeight="1" spans="1:6">
      <c r="A7" s="81"/>
      <c r="B7" s="99" t="s">
        <v>10</v>
      </c>
      <c r="C7" s="100"/>
      <c r="D7" s="99" t="s">
        <v>505</v>
      </c>
      <c r="E7" s="100"/>
      <c r="F7" s="63"/>
    </row>
    <row r="8" ht="19.9" customHeight="1" spans="1:6">
      <c r="A8" s="81"/>
      <c r="B8" s="99" t="s">
        <v>26</v>
      </c>
      <c r="C8" s="100"/>
      <c r="D8" s="99" t="s">
        <v>506</v>
      </c>
      <c r="E8" s="100"/>
      <c r="F8" s="63"/>
    </row>
    <row r="9" ht="19.9" customHeight="1" spans="1:6">
      <c r="A9" s="81"/>
      <c r="B9" s="99" t="s">
        <v>26</v>
      </c>
      <c r="C9" s="100"/>
      <c r="D9" s="99" t="s">
        <v>507</v>
      </c>
      <c r="E9" s="100"/>
      <c r="F9" s="63"/>
    </row>
    <row r="10" ht="19.9" customHeight="1" spans="1:6">
      <c r="A10" s="81"/>
      <c r="B10" s="99" t="s">
        <v>26</v>
      </c>
      <c r="C10" s="100"/>
      <c r="D10" s="99" t="s">
        <v>508</v>
      </c>
      <c r="E10" s="100"/>
      <c r="F10" s="63"/>
    </row>
    <row r="11" ht="19.9" customHeight="1" spans="1:6">
      <c r="A11" s="81"/>
      <c r="B11" s="99" t="s">
        <v>26</v>
      </c>
      <c r="C11" s="100"/>
      <c r="D11" s="99" t="s">
        <v>509</v>
      </c>
      <c r="E11" s="100"/>
      <c r="F11" s="63"/>
    </row>
    <row r="12" ht="19.9" customHeight="1" spans="1:6">
      <c r="A12" s="81"/>
      <c r="B12" s="99" t="s">
        <v>26</v>
      </c>
      <c r="C12" s="100"/>
      <c r="D12" s="99" t="s">
        <v>510</v>
      </c>
      <c r="E12" s="100"/>
      <c r="F12" s="63"/>
    </row>
    <row r="13" ht="19.9" customHeight="1" spans="1:6">
      <c r="A13" s="81"/>
      <c r="B13" s="99" t="s">
        <v>26</v>
      </c>
      <c r="C13" s="100"/>
      <c r="D13" s="99" t="s">
        <v>511</v>
      </c>
      <c r="E13" s="100"/>
      <c r="F13" s="63"/>
    </row>
    <row r="14" ht="19.9" customHeight="1" spans="1:6">
      <c r="A14" s="81"/>
      <c r="B14" s="99" t="s">
        <v>26</v>
      </c>
      <c r="C14" s="100"/>
      <c r="D14" s="99" t="s">
        <v>512</v>
      </c>
      <c r="E14" s="100"/>
      <c r="F14" s="63"/>
    </row>
    <row r="15" ht="19.9" customHeight="1" spans="1:6">
      <c r="A15" s="81"/>
      <c r="B15" s="99" t="s">
        <v>26</v>
      </c>
      <c r="C15" s="100"/>
      <c r="D15" s="99" t="s">
        <v>513</v>
      </c>
      <c r="E15" s="100"/>
      <c r="F15" s="63"/>
    </row>
    <row r="16" ht="19.9" customHeight="1" spans="1:6">
      <c r="A16" s="81"/>
      <c r="B16" s="99" t="s">
        <v>26</v>
      </c>
      <c r="C16" s="100"/>
      <c r="D16" s="99" t="s">
        <v>514</v>
      </c>
      <c r="E16" s="100"/>
      <c r="F16" s="63"/>
    </row>
    <row r="17" ht="19.9" customHeight="1" spans="1:6">
      <c r="A17" s="81"/>
      <c r="B17" s="99" t="s">
        <v>26</v>
      </c>
      <c r="C17" s="100"/>
      <c r="D17" s="99" t="s">
        <v>515</v>
      </c>
      <c r="E17" s="100"/>
      <c r="F17" s="63"/>
    </row>
    <row r="18" ht="19.9" customHeight="1" spans="1:6">
      <c r="A18" s="81"/>
      <c r="B18" s="99" t="s">
        <v>26</v>
      </c>
      <c r="C18" s="100"/>
      <c r="D18" s="99" t="s">
        <v>516</v>
      </c>
      <c r="E18" s="100"/>
      <c r="F18" s="63"/>
    </row>
    <row r="19" ht="19.9" customHeight="1" spans="1:6">
      <c r="A19" s="81"/>
      <c r="B19" s="99" t="s">
        <v>26</v>
      </c>
      <c r="C19" s="100"/>
      <c r="D19" s="99" t="s">
        <v>517</v>
      </c>
      <c r="E19" s="100"/>
      <c r="F19" s="63"/>
    </row>
    <row r="20" ht="19.9" customHeight="1" spans="1:6">
      <c r="A20" s="81"/>
      <c r="B20" s="99" t="s">
        <v>26</v>
      </c>
      <c r="C20" s="100"/>
      <c r="D20" s="99" t="s">
        <v>518</v>
      </c>
      <c r="E20" s="100"/>
      <c r="F20" s="63"/>
    </row>
    <row r="21" ht="19.9" customHeight="1" spans="1:6">
      <c r="A21" s="81"/>
      <c r="B21" s="99" t="s">
        <v>26</v>
      </c>
      <c r="C21" s="100"/>
      <c r="D21" s="99" t="s">
        <v>519</v>
      </c>
      <c r="E21" s="100"/>
      <c r="F21" s="63"/>
    </row>
    <row r="22" ht="19.9" customHeight="1" spans="1:6">
      <c r="A22" s="96"/>
      <c r="B22" s="97" t="s">
        <v>185</v>
      </c>
      <c r="C22" s="98"/>
      <c r="D22" s="97" t="s">
        <v>186</v>
      </c>
      <c r="E22" s="98"/>
      <c r="F22" s="64"/>
    </row>
    <row r="23" ht="19.9" customHeight="1" spans="2:5">
      <c r="B23" s="99" t="s">
        <v>520</v>
      </c>
      <c r="C23" s="100"/>
      <c r="D23" s="99" t="s">
        <v>26</v>
      </c>
      <c r="E23" s="100"/>
    </row>
    <row r="24" ht="19.9" customHeight="1" spans="1:6">
      <c r="A24" s="81"/>
      <c r="B24" s="101" t="s">
        <v>49</v>
      </c>
      <c r="C24" s="98"/>
      <c r="D24" s="101" t="s">
        <v>50</v>
      </c>
      <c r="E24" s="98"/>
      <c r="F24" s="63"/>
    </row>
    <row r="25" ht="21" customHeight="1" spans="1:9">
      <c r="A25" s="91"/>
      <c r="B25" s="74" t="s">
        <v>521</v>
      </c>
      <c r="C25" s="75"/>
      <c r="D25" s="75"/>
      <c r="E25" s="75"/>
      <c r="F25" s="75"/>
      <c r="G25" s="75"/>
      <c r="H25" s="75"/>
      <c r="I25" s="79"/>
    </row>
  </sheetData>
  <mergeCells count="6">
    <mergeCell ref="B2:E2"/>
    <mergeCell ref="B3:C3"/>
    <mergeCell ref="B4:C4"/>
    <mergeCell ref="D4:E4"/>
    <mergeCell ref="B25:I25"/>
    <mergeCell ref="A7:A21"/>
  </mergeCells>
  <pageMargins left="0.75" right="0.75" top="0.26875" bottom="0.26875" header="0" footer="0"/>
  <pageSetup paperSize="9" scale="7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"/>
  <sheetViews>
    <sheetView workbookViewId="0">
      <selection activeCell="E28" sqref="E28"/>
    </sheetView>
  </sheetViews>
  <sheetFormatPr defaultColWidth="10" defaultRowHeight="13.5"/>
  <cols>
    <col min="1" max="1" width="1.5" customWidth="1"/>
    <col min="2" max="2" width="14.625" customWidth="1"/>
    <col min="3" max="3" width="35.875" customWidth="1"/>
    <col min="4" max="4" width="10.5" customWidth="1"/>
    <col min="5" max="5" width="14.375" customWidth="1"/>
    <col min="6" max="6" width="20.5" customWidth="1"/>
    <col min="7" max="7" width="8.125" customWidth="1"/>
    <col min="8" max="8" width="13.375" customWidth="1"/>
    <col min="9" max="9" width="12" customWidth="1"/>
    <col min="10" max="10" width="1.5" customWidth="1"/>
  </cols>
  <sheetData>
    <row r="1" ht="14.25" customHeight="1" spans="1:10">
      <c r="A1" s="81"/>
      <c r="B1" s="82" t="s">
        <v>522</v>
      </c>
      <c r="C1" s="83"/>
      <c r="D1" s="47"/>
      <c r="E1" s="47"/>
      <c r="F1" s="47"/>
      <c r="G1" s="47"/>
      <c r="H1" s="47"/>
      <c r="I1" s="47"/>
      <c r="J1" s="83"/>
    </row>
    <row r="2" ht="19.9" customHeight="1" spans="1:10">
      <c r="A2" s="81"/>
      <c r="B2" s="49" t="s">
        <v>523</v>
      </c>
      <c r="C2" s="49"/>
      <c r="D2" s="49"/>
      <c r="E2" s="49"/>
      <c r="F2" s="49"/>
      <c r="G2" s="49"/>
      <c r="H2" s="49"/>
      <c r="I2" s="49"/>
      <c r="J2" s="83"/>
    </row>
    <row r="3" ht="17.1" customHeight="1" spans="1:10">
      <c r="A3" s="81"/>
      <c r="B3" s="84"/>
      <c r="C3" s="84"/>
      <c r="D3" s="85"/>
      <c r="F3" s="85"/>
      <c r="H3" s="85"/>
      <c r="J3" s="85"/>
    </row>
    <row r="4" ht="21.4" customHeight="1" spans="1:10">
      <c r="A4" s="87"/>
      <c r="B4" s="88" t="s">
        <v>71</v>
      </c>
      <c r="C4" s="88" t="s">
        <v>72</v>
      </c>
      <c r="D4" s="88" t="s">
        <v>55</v>
      </c>
      <c r="E4" s="88" t="s">
        <v>73</v>
      </c>
      <c r="F4" s="88"/>
      <c r="G4" s="88"/>
      <c r="H4" s="88"/>
      <c r="I4" s="88" t="s">
        <v>74</v>
      </c>
      <c r="J4" s="63"/>
    </row>
    <row r="5" ht="21.4" customHeight="1" spans="2:10">
      <c r="B5" s="88"/>
      <c r="C5" s="88"/>
      <c r="D5" s="88"/>
      <c r="E5" s="88" t="s">
        <v>78</v>
      </c>
      <c r="F5" s="88" t="s">
        <v>79</v>
      </c>
      <c r="G5" s="88" t="s">
        <v>80</v>
      </c>
      <c r="H5" s="88" t="s">
        <v>81</v>
      </c>
      <c r="I5" s="88"/>
      <c r="J5" s="63"/>
    </row>
    <row r="6" ht="19.9" customHeight="1" spans="1:10">
      <c r="A6" s="81"/>
      <c r="B6" s="89"/>
      <c r="C6" s="90" t="s">
        <v>68</v>
      </c>
      <c r="D6" s="43"/>
      <c r="E6" s="55"/>
      <c r="F6" s="55"/>
      <c r="G6" s="55"/>
      <c r="H6" s="55"/>
      <c r="I6" s="55"/>
      <c r="J6" s="92"/>
    </row>
    <row r="7" ht="27" customHeight="1" spans="1:10">
      <c r="A7" s="91"/>
      <c r="B7" s="74" t="s">
        <v>521</v>
      </c>
      <c r="C7" s="75"/>
      <c r="D7" s="75"/>
      <c r="E7" s="75"/>
      <c r="F7" s="75"/>
      <c r="G7" s="75"/>
      <c r="H7" s="75"/>
      <c r="I7" s="79"/>
      <c r="J7" s="93"/>
    </row>
    <row r="8" ht="27" customHeight="1"/>
    <row r="9" ht="27" customHeight="1"/>
  </sheetData>
  <mergeCells count="8">
    <mergeCell ref="B2:I2"/>
    <mergeCell ref="B3:C3"/>
    <mergeCell ref="E4:H4"/>
    <mergeCell ref="B7:I7"/>
    <mergeCell ref="B4:B5"/>
    <mergeCell ref="C4:C5"/>
    <mergeCell ref="D4:D5"/>
    <mergeCell ref="I4:I5"/>
  </mergeCells>
  <pageMargins left="0.75" right="0.75" top="0.26875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7"/>
  <sheetViews>
    <sheetView workbookViewId="0">
      <selection activeCell="G33" sqref="G33"/>
    </sheetView>
  </sheetViews>
  <sheetFormatPr defaultColWidth="10" defaultRowHeight="13.5" outlineLevelRow="6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81"/>
      <c r="B1" s="82" t="s">
        <v>524</v>
      </c>
      <c r="C1" s="83"/>
      <c r="D1" s="47"/>
      <c r="E1" s="47"/>
      <c r="F1" s="47"/>
      <c r="G1" s="47"/>
      <c r="H1" s="47"/>
      <c r="I1" s="83"/>
    </row>
    <row r="2" ht="19.9" customHeight="1" spans="1:9">
      <c r="A2" s="81"/>
      <c r="B2" s="49" t="s">
        <v>525</v>
      </c>
      <c r="C2" s="49"/>
      <c r="D2" s="49"/>
      <c r="E2" s="49"/>
      <c r="F2" s="49"/>
      <c r="G2" s="49"/>
      <c r="H2" s="49"/>
      <c r="I2" s="83"/>
    </row>
    <row r="3" ht="17.1" customHeight="1" spans="1:9">
      <c r="A3" s="81"/>
      <c r="B3" s="84"/>
      <c r="C3" s="84"/>
      <c r="D3" s="85"/>
      <c r="E3" s="85"/>
      <c r="F3" s="85"/>
      <c r="G3" s="85"/>
      <c r="H3" s="86" t="s">
        <v>3</v>
      </c>
      <c r="I3" s="85"/>
    </row>
    <row r="4" ht="21.4" customHeight="1" spans="1:9">
      <c r="A4" s="87"/>
      <c r="B4" s="88" t="s">
        <v>212</v>
      </c>
      <c r="C4" s="88"/>
      <c r="D4" s="88" t="s">
        <v>526</v>
      </c>
      <c r="E4" s="88"/>
      <c r="F4" s="88"/>
      <c r="G4" s="88"/>
      <c r="H4" s="88"/>
      <c r="I4" s="63"/>
    </row>
    <row r="5" ht="21.4" customHeight="1" spans="2:8">
      <c r="B5" s="88" t="s">
        <v>71</v>
      </c>
      <c r="C5" s="88" t="s">
        <v>72</v>
      </c>
      <c r="D5" s="88" t="s">
        <v>55</v>
      </c>
      <c r="E5" s="88" t="s">
        <v>78</v>
      </c>
      <c r="F5" s="88" t="s">
        <v>79</v>
      </c>
      <c r="G5" s="88" t="s">
        <v>80</v>
      </c>
      <c r="H5" s="88" t="s">
        <v>81</v>
      </c>
    </row>
    <row r="6" ht="19.9" customHeight="1" spans="1:9">
      <c r="A6" s="81"/>
      <c r="B6" s="89"/>
      <c r="C6" s="90" t="s">
        <v>68</v>
      </c>
      <c r="D6" s="55"/>
      <c r="E6" s="55"/>
      <c r="F6" s="55"/>
      <c r="G6" s="55"/>
      <c r="H6" s="55"/>
      <c r="I6" s="92"/>
    </row>
    <row r="7" ht="36.95" customHeight="1" spans="1:9">
      <c r="A7" s="91"/>
      <c r="B7" s="74" t="s">
        <v>521</v>
      </c>
      <c r="C7" s="75"/>
      <c r="D7" s="75"/>
      <c r="E7" s="75"/>
      <c r="F7" s="75"/>
      <c r="G7" s="75"/>
      <c r="H7" s="75"/>
      <c r="I7" s="79"/>
    </row>
  </sheetData>
  <mergeCells count="5">
    <mergeCell ref="B2:H2"/>
    <mergeCell ref="B3:C3"/>
    <mergeCell ref="B4:C4"/>
    <mergeCell ref="D4:H4"/>
    <mergeCell ref="B7:I7"/>
  </mergeCells>
  <pageMargins left="0.75" right="0.75" top="0.26875" bottom="0.26875" header="0" footer="0"/>
  <pageSetup paperSize="9" scale="9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7"/>
  <sheetViews>
    <sheetView workbookViewId="0">
      <selection activeCell="H32" sqref="H32"/>
    </sheetView>
  </sheetViews>
  <sheetFormatPr defaultColWidth="10" defaultRowHeight="13.5" outlineLevelRow="6"/>
  <cols>
    <col min="1" max="1" width="1.5" customWidth="1"/>
    <col min="2" max="2" width="14.625" customWidth="1"/>
    <col min="3" max="3" width="16.5" customWidth="1"/>
    <col min="4" max="5" width="18.875" customWidth="1"/>
    <col min="6" max="6" width="10.125" customWidth="1"/>
    <col min="7" max="8" width="16.375" customWidth="1"/>
    <col min="9" max="9" width="18.875" customWidth="1"/>
    <col min="10" max="10" width="1.5" customWidth="1"/>
  </cols>
  <sheetData>
    <row r="1" ht="14.25" customHeight="1" spans="1:10">
      <c r="A1" s="65"/>
      <c r="B1" s="66" t="s">
        <v>527</v>
      </c>
      <c r="C1" s="66"/>
      <c r="D1" s="47"/>
      <c r="E1" s="65"/>
      <c r="F1" s="65"/>
      <c r="G1" s="65"/>
      <c r="H1" s="65" t="s">
        <v>280</v>
      </c>
      <c r="I1" s="65"/>
      <c r="J1" s="76"/>
    </row>
    <row r="2" ht="22.7" customHeight="1" spans="1:10">
      <c r="A2" s="65"/>
      <c r="B2" s="67" t="s">
        <v>528</v>
      </c>
      <c r="C2" s="67"/>
      <c r="D2" s="67"/>
      <c r="E2" s="67"/>
      <c r="F2" s="67"/>
      <c r="G2" s="67"/>
      <c r="H2" s="67"/>
      <c r="I2" s="67"/>
      <c r="J2" s="76" t="s">
        <v>475</v>
      </c>
    </row>
    <row r="3" ht="17.1" customHeight="1" spans="1:10">
      <c r="A3" s="68"/>
      <c r="B3" s="51"/>
      <c r="C3" s="51"/>
      <c r="D3" s="51"/>
      <c r="E3" s="50"/>
      <c r="F3" s="68"/>
      <c r="G3" s="68"/>
      <c r="H3" s="68"/>
      <c r="I3" s="77" t="s">
        <v>3</v>
      </c>
      <c r="J3" s="76"/>
    </row>
    <row r="4" ht="21.4" customHeight="1" spans="1:10">
      <c r="A4" s="69"/>
      <c r="B4" s="53" t="s">
        <v>283</v>
      </c>
      <c r="C4" s="53" t="s">
        <v>284</v>
      </c>
      <c r="D4" s="53" t="s">
        <v>285</v>
      </c>
      <c r="E4" s="53" t="s">
        <v>529</v>
      </c>
      <c r="F4" s="53" t="s">
        <v>287</v>
      </c>
      <c r="G4" s="53"/>
      <c r="H4" s="53"/>
      <c r="I4" s="53" t="s">
        <v>288</v>
      </c>
      <c r="J4" s="76"/>
    </row>
    <row r="5" ht="21.4" customHeight="1" spans="1:10">
      <c r="A5" s="69"/>
      <c r="B5" s="53"/>
      <c r="C5" s="53"/>
      <c r="D5" s="53"/>
      <c r="E5" s="53"/>
      <c r="F5" s="53" t="s">
        <v>58</v>
      </c>
      <c r="G5" s="53" t="s">
        <v>289</v>
      </c>
      <c r="H5" s="53" t="s">
        <v>290</v>
      </c>
      <c r="I5" s="53"/>
      <c r="J5" s="76"/>
    </row>
    <row r="6" ht="19.9" customHeight="1" spans="1:10">
      <c r="A6" s="70"/>
      <c r="B6" s="71" t="s">
        <v>68</v>
      </c>
      <c r="C6" s="71"/>
      <c r="D6" s="72"/>
      <c r="E6" s="72"/>
      <c r="F6" s="72"/>
      <c r="G6" s="72"/>
      <c r="H6" s="72"/>
      <c r="I6" s="72"/>
      <c r="J6" s="78"/>
    </row>
    <row r="7" ht="42.95" customHeight="1" spans="1:10">
      <c r="A7" s="73"/>
      <c r="B7" s="74" t="s">
        <v>521</v>
      </c>
      <c r="C7" s="75"/>
      <c r="D7" s="75"/>
      <c r="E7" s="75"/>
      <c r="F7" s="75"/>
      <c r="G7" s="75"/>
      <c r="H7" s="75"/>
      <c r="I7" s="79"/>
      <c r="J7" s="80"/>
    </row>
  </sheetData>
  <mergeCells count="10">
    <mergeCell ref="B2:I2"/>
    <mergeCell ref="B3:D3"/>
    <mergeCell ref="F4:H4"/>
    <mergeCell ref="B6:C6"/>
    <mergeCell ref="B7:I7"/>
    <mergeCell ref="B4:B5"/>
    <mergeCell ref="C4:C5"/>
    <mergeCell ref="D4:D5"/>
    <mergeCell ref="E4:E5"/>
    <mergeCell ref="I4:I5"/>
  </mergeCells>
  <pageMargins left="0.75" right="0.75" top="0.26875" bottom="0.26875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6"/>
  <sheetViews>
    <sheetView workbookViewId="0">
      <pane ySplit="5" topLeftCell="A6" activePane="bottomLeft" state="frozen"/>
      <selection/>
      <selection pane="bottomLeft" activeCell="B1" sqref="B1:C1"/>
    </sheetView>
  </sheetViews>
  <sheetFormatPr defaultColWidth="10" defaultRowHeight="13.5"/>
  <cols>
    <col min="1" max="1" width="1.5" customWidth="1"/>
    <col min="2" max="2" width="16.75" customWidth="1"/>
    <col min="3" max="3" width="40" customWidth="1"/>
    <col min="4" max="4" width="18.5" customWidth="1"/>
    <col min="5" max="5" width="13.125" customWidth="1"/>
    <col min="6" max="6" width="16.375" customWidth="1"/>
    <col min="7" max="7" width="8.625" customWidth="1"/>
    <col min="8" max="8" width="8.875" customWidth="1"/>
    <col min="9" max="9" width="11.25" customWidth="1"/>
    <col min="10" max="10" width="12.375" customWidth="1"/>
    <col min="11" max="11" width="10.75" customWidth="1"/>
    <col min="12" max="12" width="9.75" customWidth="1"/>
    <col min="13" max="13" width="11.875" customWidth="1"/>
    <col min="14" max="14" width="1.5" customWidth="1"/>
    <col min="15" max="16" width="9.75" customWidth="1"/>
  </cols>
  <sheetData>
    <row r="1" ht="24" customHeight="1" spans="1:14">
      <c r="A1" s="47"/>
      <c r="B1" s="48" t="s">
        <v>530</v>
      </c>
      <c r="C1" s="48"/>
      <c r="D1" s="47"/>
      <c r="E1" s="47"/>
      <c r="F1" s="47"/>
      <c r="G1" s="47"/>
      <c r="H1" s="47" t="s">
        <v>280</v>
      </c>
      <c r="I1" s="47"/>
      <c r="J1" s="47"/>
      <c r="K1" s="47"/>
      <c r="L1" s="47"/>
      <c r="M1" s="47"/>
      <c r="N1" s="47"/>
    </row>
    <row r="2" ht="19.9" customHeight="1" spans="1:14">
      <c r="A2" s="47"/>
      <c r="B2" s="49" t="s">
        <v>531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7"/>
    </row>
    <row r="3" ht="17.1" customHeight="1" spans="1:14">
      <c r="A3" s="50"/>
      <c r="B3" s="51"/>
      <c r="C3" s="51"/>
      <c r="D3" s="50"/>
      <c r="E3" s="50"/>
      <c r="F3" s="50"/>
      <c r="G3" s="50"/>
      <c r="H3" s="50"/>
      <c r="I3" s="50"/>
      <c r="J3" s="50"/>
      <c r="K3" s="50"/>
      <c r="L3" s="61" t="s">
        <v>3</v>
      </c>
      <c r="M3" s="62"/>
      <c r="N3" s="50"/>
    </row>
    <row r="4" ht="21.4" customHeight="1" spans="1:14">
      <c r="A4" s="52"/>
      <c r="B4" s="53" t="s">
        <v>532</v>
      </c>
      <c r="C4" s="53" t="s">
        <v>296</v>
      </c>
      <c r="D4" s="53" t="s">
        <v>533</v>
      </c>
      <c r="E4" s="53" t="s">
        <v>55</v>
      </c>
      <c r="F4" s="53" t="s">
        <v>534</v>
      </c>
      <c r="G4" s="53"/>
      <c r="H4" s="53"/>
      <c r="I4" s="53" t="s">
        <v>535</v>
      </c>
      <c r="J4" s="53"/>
      <c r="K4" s="53"/>
      <c r="L4" s="53" t="s">
        <v>62</v>
      </c>
      <c r="M4" s="53" t="s">
        <v>63</v>
      </c>
      <c r="N4" s="63"/>
    </row>
    <row r="5" ht="42.75" customHeight="1" spans="1:14">
      <c r="A5" s="52"/>
      <c r="B5" s="53"/>
      <c r="C5" s="53"/>
      <c r="D5" s="53"/>
      <c r="E5" s="53"/>
      <c r="F5" s="53" t="s">
        <v>536</v>
      </c>
      <c r="G5" s="53" t="s">
        <v>537</v>
      </c>
      <c r="H5" s="53" t="s">
        <v>538</v>
      </c>
      <c r="I5" s="53" t="s">
        <v>536</v>
      </c>
      <c r="J5" s="53" t="s">
        <v>537</v>
      </c>
      <c r="K5" s="53" t="s">
        <v>538</v>
      </c>
      <c r="L5" s="53"/>
      <c r="M5" s="53"/>
      <c r="N5" s="63"/>
    </row>
    <row r="6" ht="19.9" customHeight="1" spans="1:14">
      <c r="A6" s="52"/>
      <c r="B6" s="54" t="s">
        <v>539</v>
      </c>
      <c r="C6" s="54" t="s">
        <v>540</v>
      </c>
      <c r="D6" s="54" t="s">
        <v>541</v>
      </c>
      <c r="E6" s="55">
        <v>175</v>
      </c>
      <c r="F6" s="55">
        <v>175</v>
      </c>
      <c r="G6" s="55"/>
      <c r="H6" s="55"/>
      <c r="I6" s="55"/>
      <c r="J6" s="55"/>
      <c r="K6" s="55"/>
      <c r="L6" s="55"/>
      <c r="M6" s="55"/>
      <c r="N6" s="63"/>
    </row>
    <row r="7" ht="19.9" customHeight="1" spans="1:14">
      <c r="A7" s="52"/>
      <c r="B7" s="54" t="s">
        <v>539</v>
      </c>
      <c r="C7" s="54" t="s">
        <v>542</v>
      </c>
      <c r="D7" s="54" t="s">
        <v>541</v>
      </c>
      <c r="E7" s="55">
        <v>120</v>
      </c>
      <c r="F7" s="55">
        <v>120</v>
      </c>
      <c r="G7" s="55"/>
      <c r="H7" s="55"/>
      <c r="I7" s="55"/>
      <c r="J7" s="55"/>
      <c r="K7" s="55"/>
      <c r="L7" s="55"/>
      <c r="M7" s="55"/>
      <c r="N7" s="63"/>
    </row>
    <row r="8" ht="19.9" customHeight="1" spans="1:14">
      <c r="A8" s="52"/>
      <c r="B8" s="54" t="s">
        <v>539</v>
      </c>
      <c r="C8" s="54" t="s">
        <v>543</v>
      </c>
      <c r="D8" s="54" t="s">
        <v>541</v>
      </c>
      <c r="E8" s="55">
        <v>18</v>
      </c>
      <c r="F8" s="55">
        <v>18</v>
      </c>
      <c r="G8" s="55"/>
      <c r="H8" s="55"/>
      <c r="I8" s="55"/>
      <c r="J8" s="55"/>
      <c r="K8" s="55"/>
      <c r="L8" s="55"/>
      <c r="M8" s="55"/>
      <c r="N8" s="63"/>
    </row>
    <row r="9" ht="19.9" customHeight="1" spans="1:14">
      <c r="A9" s="52"/>
      <c r="B9" s="54" t="s">
        <v>544</v>
      </c>
      <c r="C9" s="54" t="s">
        <v>545</v>
      </c>
      <c r="D9" s="54" t="s">
        <v>541</v>
      </c>
      <c r="E9" s="55">
        <v>44.12</v>
      </c>
      <c r="F9" s="55">
        <v>44.12</v>
      </c>
      <c r="G9" s="55"/>
      <c r="H9" s="55"/>
      <c r="I9" s="55"/>
      <c r="J9" s="55"/>
      <c r="K9" s="55"/>
      <c r="L9" s="55"/>
      <c r="M9" s="55"/>
      <c r="N9" s="63"/>
    </row>
    <row r="10" ht="19.9" customHeight="1" spans="1:14">
      <c r="A10" s="52"/>
      <c r="B10" s="54" t="s">
        <v>539</v>
      </c>
      <c r="C10" s="54" t="s">
        <v>546</v>
      </c>
      <c r="D10" s="54" t="s">
        <v>541</v>
      </c>
      <c r="E10" s="55">
        <v>40.66</v>
      </c>
      <c r="F10" s="55">
        <v>40.66</v>
      </c>
      <c r="G10" s="55"/>
      <c r="H10" s="55"/>
      <c r="I10" s="55"/>
      <c r="J10" s="55"/>
      <c r="K10" s="55"/>
      <c r="L10" s="55"/>
      <c r="M10" s="55"/>
      <c r="N10" s="63"/>
    </row>
    <row r="11" ht="19.9" customHeight="1" spans="1:14">
      <c r="A11" s="52"/>
      <c r="B11" s="54" t="s">
        <v>539</v>
      </c>
      <c r="C11" s="54" t="s">
        <v>501</v>
      </c>
      <c r="D11" s="54" t="s">
        <v>541</v>
      </c>
      <c r="E11" s="55">
        <v>623.83</v>
      </c>
      <c r="F11" s="55">
        <v>623.83</v>
      </c>
      <c r="G11" s="55"/>
      <c r="H11" s="55"/>
      <c r="I11" s="55"/>
      <c r="J11" s="55"/>
      <c r="K11" s="55"/>
      <c r="L11" s="55"/>
      <c r="M11" s="55"/>
      <c r="N11" s="63"/>
    </row>
    <row r="12" ht="19.9" customHeight="1" spans="1:14">
      <c r="A12" s="52"/>
      <c r="B12" s="54" t="s">
        <v>544</v>
      </c>
      <c r="C12" s="54" t="s">
        <v>547</v>
      </c>
      <c r="D12" s="54" t="s">
        <v>541</v>
      </c>
      <c r="E12" s="55">
        <v>11.72</v>
      </c>
      <c r="F12" s="55">
        <v>11.72</v>
      </c>
      <c r="G12" s="55"/>
      <c r="H12" s="55"/>
      <c r="I12" s="55"/>
      <c r="J12" s="55"/>
      <c r="K12" s="55"/>
      <c r="L12" s="55"/>
      <c r="M12" s="55"/>
      <c r="N12" s="63"/>
    </row>
    <row r="13" ht="19.9" customHeight="1" spans="1:14">
      <c r="A13" s="52"/>
      <c r="B13" s="54" t="s">
        <v>544</v>
      </c>
      <c r="C13" s="54" t="s">
        <v>495</v>
      </c>
      <c r="D13" s="54" t="s">
        <v>541</v>
      </c>
      <c r="E13" s="55">
        <v>530.3</v>
      </c>
      <c r="F13" s="55">
        <v>530.3</v>
      </c>
      <c r="G13" s="55"/>
      <c r="H13" s="55"/>
      <c r="I13" s="55"/>
      <c r="J13" s="55"/>
      <c r="K13" s="55"/>
      <c r="L13" s="55"/>
      <c r="M13" s="55"/>
      <c r="N13" s="63"/>
    </row>
    <row r="14" ht="19.9" customHeight="1" spans="1:14">
      <c r="A14" s="52"/>
      <c r="B14" s="54" t="s">
        <v>539</v>
      </c>
      <c r="C14" s="56" t="s">
        <v>548</v>
      </c>
      <c r="D14" s="54" t="s">
        <v>541</v>
      </c>
      <c r="E14" s="55">
        <v>229.04</v>
      </c>
      <c r="F14" s="55">
        <v>0</v>
      </c>
      <c r="G14" s="55"/>
      <c r="H14" s="55"/>
      <c r="I14" s="55">
        <v>229.04</v>
      </c>
      <c r="J14" s="55"/>
      <c r="K14" s="55"/>
      <c r="L14" s="55"/>
      <c r="M14" s="55"/>
      <c r="N14" s="63"/>
    </row>
    <row r="15" ht="19.9" customHeight="1" spans="1:14">
      <c r="A15" s="57"/>
      <c r="B15" s="58" t="s">
        <v>549</v>
      </c>
      <c r="C15" s="58"/>
      <c r="D15" s="58"/>
      <c r="E15" s="59">
        <f t="shared" ref="E15:I15" si="0">SUM(E6:E14)</f>
        <v>1792.67</v>
      </c>
      <c r="F15" s="59">
        <f t="shared" si="0"/>
        <v>1563.63</v>
      </c>
      <c r="G15" s="59"/>
      <c r="H15" s="59"/>
      <c r="I15" s="59">
        <f t="shared" si="0"/>
        <v>229.04</v>
      </c>
      <c r="J15" s="59"/>
      <c r="K15" s="59"/>
      <c r="L15" s="59"/>
      <c r="M15" s="59"/>
      <c r="N15" s="64"/>
    </row>
    <row r="16" ht="8.45" customHeight="1" spans="1:14">
      <c r="A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</row>
  </sheetData>
  <mergeCells count="15">
    <mergeCell ref="B1:C1"/>
    <mergeCell ref="B2:M2"/>
    <mergeCell ref="B3:C3"/>
    <mergeCell ref="L3:M3"/>
    <mergeCell ref="F4:H4"/>
    <mergeCell ref="I4:K4"/>
    <mergeCell ref="B15:D15"/>
    <mergeCell ref="A6:A10"/>
    <mergeCell ref="B4:B5"/>
    <mergeCell ref="C4:C5"/>
    <mergeCell ref="D4:D5"/>
    <mergeCell ref="E4:E5"/>
    <mergeCell ref="L4:L5"/>
    <mergeCell ref="M4:M5"/>
    <mergeCell ref="N6:N10"/>
  </mergeCells>
  <pageMargins left="0.75" right="0.75" top="0.26875" bottom="0.26875" header="0" footer="0"/>
  <pageSetup paperSize="9" scale="7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6"/>
  <sheetViews>
    <sheetView tabSelected="1" workbookViewId="0">
      <selection activeCell="I15" sqref="I15"/>
    </sheetView>
  </sheetViews>
  <sheetFormatPr defaultColWidth="9" defaultRowHeight="13.5"/>
  <cols>
    <col min="1" max="1" width="12.75" style="1" customWidth="1"/>
    <col min="2" max="3" width="19.375" style="1" customWidth="1"/>
    <col min="4" max="4" width="14.625" style="1" customWidth="1"/>
    <col min="5" max="5" width="19.5" style="1" customWidth="1"/>
    <col min="6" max="6" width="19.375" style="1" customWidth="1"/>
    <col min="7" max="7" width="16.125" style="1" customWidth="1"/>
    <col min="8" max="11" width="19.375" style="1" customWidth="1"/>
    <col min="12" max="16384" width="9" style="1"/>
  </cols>
  <sheetData>
    <row r="1" s="1" customFormat="1" spans="1:11">
      <c r="A1" s="2" t="s">
        <v>550</v>
      </c>
      <c r="B1" s="3" t="s">
        <v>551</v>
      </c>
      <c r="C1" s="4"/>
      <c r="D1" s="4"/>
      <c r="E1" s="4"/>
      <c r="F1" s="4"/>
      <c r="G1" s="4"/>
      <c r="H1" s="4"/>
      <c r="I1" s="4"/>
      <c r="J1" s="4"/>
      <c r="K1" s="37"/>
    </row>
    <row r="2" s="1" customFormat="1" ht="22.5" spans="1:11">
      <c r="A2" s="5" t="s">
        <v>552</v>
      </c>
      <c r="B2" s="6"/>
      <c r="C2" s="6"/>
      <c r="D2" s="6"/>
      <c r="E2" s="6"/>
      <c r="F2" s="6"/>
      <c r="G2" s="6"/>
      <c r="H2" s="6"/>
      <c r="I2" s="6"/>
      <c r="J2" s="6"/>
      <c r="K2" s="38"/>
    </row>
    <row r="3" s="1" customFormat="1" spans="1:12">
      <c r="A3" s="7" t="s">
        <v>553</v>
      </c>
      <c r="B3" s="8"/>
      <c r="C3" s="8"/>
      <c r="D3" s="8"/>
      <c r="E3" s="8"/>
      <c r="F3" s="8"/>
      <c r="G3" s="8"/>
      <c r="H3" s="8"/>
      <c r="I3" s="8"/>
      <c r="J3" s="8"/>
      <c r="K3" s="39"/>
      <c r="L3" s="40"/>
    </row>
    <row r="4" s="1" customFormat="1" ht="15" customHeight="1" spans="1:12">
      <c r="A4" s="9" t="s">
        <v>554</v>
      </c>
      <c r="B4" s="10"/>
      <c r="C4" s="11" t="s">
        <v>555</v>
      </c>
      <c r="D4" s="11"/>
      <c r="E4" s="11"/>
      <c r="F4" s="11"/>
      <c r="G4" s="11"/>
      <c r="H4" s="11"/>
      <c r="I4" s="11"/>
      <c r="J4" s="41" t="s">
        <v>556</v>
      </c>
      <c r="K4" s="42"/>
      <c r="L4" s="40"/>
    </row>
    <row r="5" s="1" customFormat="1" ht="22.15" customHeight="1" spans="1:12">
      <c r="A5" s="12" t="s">
        <v>557</v>
      </c>
      <c r="B5" s="12"/>
      <c r="C5" s="13" t="s">
        <v>558</v>
      </c>
      <c r="D5" s="14" t="s">
        <v>73</v>
      </c>
      <c r="E5" s="14"/>
      <c r="F5" s="14"/>
      <c r="G5" s="15"/>
      <c r="H5" s="16" t="s">
        <v>74</v>
      </c>
      <c r="I5" s="16"/>
      <c r="J5" s="16"/>
      <c r="K5" s="16"/>
      <c r="L5" s="40"/>
    </row>
    <row r="6" s="1" customFormat="1" ht="22.15" customHeight="1" spans="1:11">
      <c r="A6" s="17"/>
      <c r="B6" s="17"/>
      <c r="C6" s="18"/>
      <c r="D6" s="12" t="s">
        <v>55</v>
      </c>
      <c r="E6" s="12" t="s">
        <v>559</v>
      </c>
      <c r="F6" s="12" t="s">
        <v>560</v>
      </c>
      <c r="G6" s="12" t="s">
        <v>63</v>
      </c>
      <c r="H6" s="12" t="s">
        <v>55</v>
      </c>
      <c r="I6" s="12" t="s">
        <v>559</v>
      </c>
      <c r="J6" s="12" t="s">
        <v>560</v>
      </c>
      <c r="K6" s="12" t="s">
        <v>63</v>
      </c>
    </row>
    <row r="7" s="1" customFormat="1" ht="30" customHeight="1" spans="1:11">
      <c r="A7" s="17"/>
      <c r="B7" s="17"/>
      <c r="C7" s="19">
        <f>D7+H7</f>
        <v>48747.84</v>
      </c>
      <c r="D7" s="20">
        <v>46955.17</v>
      </c>
      <c r="E7" s="20">
        <v>46955.17</v>
      </c>
      <c r="F7" s="21" t="s">
        <v>26</v>
      </c>
      <c r="G7" s="21" t="s">
        <v>26</v>
      </c>
      <c r="H7" s="20">
        <v>1792.67</v>
      </c>
      <c r="I7" s="43">
        <v>1792.67</v>
      </c>
      <c r="J7" s="21" t="s">
        <v>26</v>
      </c>
      <c r="K7" s="21" t="s">
        <v>26</v>
      </c>
    </row>
    <row r="8" s="1" customFormat="1" ht="33" customHeight="1" spans="1:11">
      <c r="A8" s="22" t="s">
        <v>561</v>
      </c>
      <c r="B8" s="23" t="s">
        <v>562</v>
      </c>
      <c r="C8" s="24" t="s">
        <v>563</v>
      </c>
      <c r="D8" s="24"/>
      <c r="E8" s="24"/>
      <c r="F8" s="24"/>
      <c r="G8" s="24"/>
      <c r="H8" s="24"/>
      <c r="I8" s="24"/>
      <c r="J8" s="24"/>
      <c r="K8" s="24"/>
    </row>
    <row r="9" s="1" customFormat="1" ht="30" customHeight="1" spans="1:11">
      <c r="A9" s="22"/>
      <c r="B9" s="25" t="s">
        <v>564</v>
      </c>
      <c r="C9" s="25"/>
      <c r="D9" s="25"/>
      <c r="E9" s="25"/>
      <c r="F9" s="25"/>
      <c r="G9" s="25"/>
      <c r="H9" s="25"/>
      <c r="I9" s="25"/>
      <c r="J9" s="25"/>
      <c r="K9" s="25"/>
    </row>
    <row r="10" s="1" customFormat="1" ht="21.4" customHeight="1" spans="1:11">
      <c r="A10" s="22"/>
      <c r="B10" s="26" t="s">
        <v>565</v>
      </c>
      <c r="C10" s="26" t="s">
        <v>566</v>
      </c>
      <c r="D10" s="26" t="s">
        <v>297</v>
      </c>
      <c r="E10" s="26" t="s">
        <v>298</v>
      </c>
      <c r="F10" s="27" t="s">
        <v>567</v>
      </c>
      <c r="G10" s="28"/>
      <c r="H10" s="26" t="s">
        <v>568</v>
      </c>
      <c r="I10" s="26" t="s">
        <v>569</v>
      </c>
      <c r="J10" s="26" t="s">
        <v>570</v>
      </c>
      <c r="K10" s="44" t="s">
        <v>303</v>
      </c>
    </row>
    <row r="11" s="1" customFormat="1" ht="30" customHeight="1" spans="1:11">
      <c r="A11" s="29"/>
      <c r="B11" s="30" t="s">
        <v>571</v>
      </c>
      <c r="C11" s="30" t="s">
        <v>26</v>
      </c>
      <c r="D11" s="30" t="s">
        <v>572</v>
      </c>
      <c r="E11" s="31" t="s">
        <v>573</v>
      </c>
      <c r="F11" s="32" t="s">
        <v>574</v>
      </c>
      <c r="G11" s="32"/>
      <c r="H11" s="33" t="s">
        <v>575</v>
      </c>
      <c r="I11" s="30" t="s">
        <v>318</v>
      </c>
      <c r="J11" s="45" t="s">
        <v>319</v>
      </c>
      <c r="K11" s="46" t="s">
        <v>353</v>
      </c>
    </row>
    <row r="12" s="1" customFormat="1" ht="30" customHeight="1" spans="1:11">
      <c r="A12" s="29"/>
      <c r="B12" s="30" t="s">
        <v>576</v>
      </c>
      <c r="C12" s="30" t="s">
        <v>26</v>
      </c>
      <c r="D12" s="30" t="s">
        <v>572</v>
      </c>
      <c r="E12" s="31" t="s">
        <v>577</v>
      </c>
      <c r="F12" s="32" t="s">
        <v>578</v>
      </c>
      <c r="G12" s="32"/>
      <c r="H12" s="33" t="s">
        <v>579</v>
      </c>
      <c r="I12" s="30" t="s">
        <v>419</v>
      </c>
      <c r="J12" s="45" t="s">
        <v>26</v>
      </c>
      <c r="K12" s="46" t="s">
        <v>353</v>
      </c>
    </row>
    <row r="13" s="1" customFormat="1" ht="30" customHeight="1" spans="1:11">
      <c r="A13" s="29"/>
      <c r="B13" s="30" t="s">
        <v>580</v>
      </c>
      <c r="C13" s="30" t="s">
        <v>26</v>
      </c>
      <c r="D13" s="30" t="s">
        <v>572</v>
      </c>
      <c r="E13" s="31" t="s">
        <v>573</v>
      </c>
      <c r="F13" s="32" t="s">
        <v>581</v>
      </c>
      <c r="G13" s="32"/>
      <c r="H13" s="33" t="s">
        <v>575</v>
      </c>
      <c r="I13" s="30" t="s">
        <v>366</v>
      </c>
      <c r="J13" s="45" t="s">
        <v>376</v>
      </c>
      <c r="K13" s="46" t="s">
        <v>353</v>
      </c>
    </row>
    <row r="14" s="1" customFormat="1" ht="30" customHeight="1" spans="1:11">
      <c r="A14" s="29"/>
      <c r="B14" s="30" t="s">
        <v>580</v>
      </c>
      <c r="C14" s="30" t="s">
        <v>26</v>
      </c>
      <c r="D14" s="30" t="s">
        <v>582</v>
      </c>
      <c r="E14" s="31" t="s">
        <v>583</v>
      </c>
      <c r="F14" s="32" t="s">
        <v>584</v>
      </c>
      <c r="G14" s="32"/>
      <c r="H14" s="33" t="s">
        <v>579</v>
      </c>
      <c r="I14" s="30" t="s">
        <v>375</v>
      </c>
      <c r="J14" s="45" t="s">
        <v>26</v>
      </c>
      <c r="K14" s="46" t="s">
        <v>312</v>
      </c>
    </row>
    <row r="15" s="1" customFormat="1" ht="30" customHeight="1" spans="1:11">
      <c r="A15" s="29"/>
      <c r="B15" s="30" t="s">
        <v>580</v>
      </c>
      <c r="C15" s="30" t="s">
        <v>26</v>
      </c>
      <c r="D15" s="30" t="s">
        <v>585</v>
      </c>
      <c r="E15" s="31" t="s">
        <v>586</v>
      </c>
      <c r="F15" s="32" t="s">
        <v>366</v>
      </c>
      <c r="G15" s="32"/>
      <c r="H15" s="33" t="s">
        <v>575</v>
      </c>
      <c r="I15" s="30" t="s">
        <v>366</v>
      </c>
      <c r="J15" s="45" t="s">
        <v>319</v>
      </c>
      <c r="K15" s="46" t="s">
        <v>353</v>
      </c>
    </row>
    <row r="16" s="1" customFormat="1" ht="30" customHeight="1" spans="1:11">
      <c r="A16" s="29"/>
      <c r="B16" s="30" t="s">
        <v>587</v>
      </c>
      <c r="C16" s="30" t="s">
        <v>26</v>
      </c>
      <c r="D16" s="30" t="s">
        <v>572</v>
      </c>
      <c r="E16" s="31" t="s">
        <v>573</v>
      </c>
      <c r="F16" s="32" t="s">
        <v>366</v>
      </c>
      <c r="G16" s="32"/>
      <c r="H16" s="33" t="s">
        <v>575</v>
      </c>
      <c r="I16" s="30" t="s">
        <v>366</v>
      </c>
      <c r="J16" s="45" t="s">
        <v>588</v>
      </c>
      <c r="K16" s="46" t="s">
        <v>353</v>
      </c>
    </row>
    <row r="17" s="1" customFormat="1" ht="30" customHeight="1" spans="1:11">
      <c r="A17" s="29"/>
      <c r="B17" s="30" t="s">
        <v>587</v>
      </c>
      <c r="C17" s="30" t="s">
        <v>26</v>
      </c>
      <c r="D17" s="30" t="s">
        <v>572</v>
      </c>
      <c r="E17" s="31" t="s">
        <v>589</v>
      </c>
      <c r="F17" s="32" t="s">
        <v>590</v>
      </c>
      <c r="G17" s="32"/>
      <c r="H17" s="33" t="s">
        <v>575</v>
      </c>
      <c r="I17" s="30" t="s">
        <v>318</v>
      </c>
      <c r="J17" s="45" t="s">
        <v>319</v>
      </c>
      <c r="K17" s="46" t="s">
        <v>353</v>
      </c>
    </row>
    <row r="18" s="1" customFormat="1" ht="30" customHeight="1" spans="1:11">
      <c r="A18" s="29"/>
      <c r="B18" s="30" t="s">
        <v>591</v>
      </c>
      <c r="C18" s="30" t="s">
        <v>26</v>
      </c>
      <c r="D18" s="30" t="s">
        <v>572</v>
      </c>
      <c r="E18" s="31" t="s">
        <v>577</v>
      </c>
      <c r="F18" s="32" t="s">
        <v>592</v>
      </c>
      <c r="G18" s="32"/>
      <c r="H18" s="33" t="s">
        <v>593</v>
      </c>
      <c r="I18" s="30" t="s">
        <v>312</v>
      </c>
      <c r="J18" s="45" t="s">
        <v>594</v>
      </c>
      <c r="K18" s="46" t="s">
        <v>353</v>
      </c>
    </row>
    <row r="19" s="1" customFormat="1" ht="30" customHeight="1" spans="1:11">
      <c r="A19" s="29"/>
      <c r="B19" s="30" t="s">
        <v>591</v>
      </c>
      <c r="C19" s="30" t="s">
        <v>26</v>
      </c>
      <c r="D19" s="30" t="s">
        <v>582</v>
      </c>
      <c r="E19" s="31" t="s">
        <v>595</v>
      </c>
      <c r="F19" s="32" t="s">
        <v>596</v>
      </c>
      <c r="G19" s="32"/>
      <c r="H19" s="33" t="s">
        <v>579</v>
      </c>
      <c r="I19" s="30" t="s">
        <v>597</v>
      </c>
      <c r="J19" s="45" t="s">
        <v>26</v>
      </c>
      <c r="K19" s="46" t="s">
        <v>312</v>
      </c>
    </row>
    <row r="20" s="1" customFormat="1" ht="30" customHeight="1" spans="1:11">
      <c r="A20" s="29"/>
      <c r="B20" s="30" t="s">
        <v>591</v>
      </c>
      <c r="C20" s="30" t="s">
        <v>26</v>
      </c>
      <c r="D20" s="30" t="s">
        <v>585</v>
      </c>
      <c r="E20" s="31" t="s">
        <v>586</v>
      </c>
      <c r="F20" s="32" t="s">
        <v>598</v>
      </c>
      <c r="G20" s="32"/>
      <c r="H20" s="33" t="s">
        <v>575</v>
      </c>
      <c r="I20" s="30" t="s">
        <v>362</v>
      </c>
      <c r="J20" s="45" t="s">
        <v>319</v>
      </c>
      <c r="K20" s="46" t="s">
        <v>312</v>
      </c>
    </row>
    <row r="21" s="1" customFormat="1" ht="30" customHeight="1" spans="1:11">
      <c r="A21" s="29"/>
      <c r="B21" s="30" t="s">
        <v>599</v>
      </c>
      <c r="C21" s="30" t="s">
        <v>26</v>
      </c>
      <c r="D21" s="30" t="s">
        <v>572</v>
      </c>
      <c r="E21" s="31" t="s">
        <v>573</v>
      </c>
      <c r="F21" s="32" t="s">
        <v>600</v>
      </c>
      <c r="G21" s="32"/>
      <c r="H21" s="33" t="s">
        <v>575</v>
      </c>
      <c r="I21" s="30" t="s">
        <v>366</v>
      </c>
      <c r="J21" s="45" t="s">
        <v>368</v>
      </c>
      <c r="K21" s="46" t="s">
        <v>353</v>
      </c>
    </row>
    <row r="22" s="1" customFormat="1" ht="30" customHeight="1" spans="1:11">
      <c r="A22" s="29"/>
      <c r="B22" s="30" t="s">
        <v>599</v>
      </c>
      <c r="C22" s="30" t="s">
        <v>26</v>
      </c>
      <c r="D22" s="30" t="s">
        <v>572</v>
      </c>
      <c r="E22" s="31" t="s">
        <v>589</v>
      </c>
      <c r="F22" s="32" t="s">
        <v>601</v>
      </c>
      <c r="G22" s="32"/>
      <c r="H22" s="33" t="s">
        <v>575</v>
      </c>
      <c r="I22" s="30" t="s">
        <v>362</v>
      </c>
      <c r="J22" s="45" t="s">
        <v>319</v>
      </c>
      <c r="K22" s="46" t="s">
        <v>353</v>
      </c>
    </row>
    <row r="23" s="1" customFormat="1" ht="30" customHeight="1" spans="1:11">
      <c r="A23" s="29"/>
      <c r="B23" s="30" t="s">
        <v>602</v>
      </c>
      <c r="C23" s="30" t="s">
        <v>26</v>
      </c>
      <c r="D23" s="30" t="s">
        <v>572</v>
      </c>
      <c r="E23" s="31" t="s">
        <v>577</v>
      </c>
      <c r="F23" s="32" t="s">
        <v>603</v>
      </c>
      <c r="G23" s="32"/>
      <c r="H23" s="33" t="s">
        <v>593</v>
      </c>
      <c r="I23" s="30" t="s">
        <v>440</v>
      </c>
      <c r="J23" s="45" t="s">
        <v>604</v>
      </c>
      <c r="K23" s="46" t="s">
        <v>353</v>
      </c>
    </row>
    <row r="24" s="1" customFormat="1" ht="30" customHeight="1" spans="1:11">
      <c r="A24" s="29"/>
      <c r="B24" s="30" t="s">
        <v>605</v>
      </c>
      <c r="C24" s="30" t="s">
        <v>26</v>
      </c>
      <c r="D24" s="30" t="s">
        <v>572</v>
      </c>
      <c r="E24" s="31" t="s">
        <v>589</v>
      </c>
      <c r="F24" s="32" t="s">
        <v>606</v>
      </c>
      <c r="G24" s="32"/>
      <c r="H24" s="33" t="s">
        <v>575</v>
      </c>
      <c r="I24" s="30" t="s">
        <v>362</v>
      </c>
      <c r="J24" s="45" t="s">
        <v>319</v>
      </c>
      <c r="K24" s="46" t="s">
        <v>353</v>
      </c>
    </row>
    <row r="25" s="1" customFormat="1" ht="30" customHeight="1" spans="1:11">
      <c r="A25" s="29"/>
      <c r="B25" s="30" t="s">
        <v>605</v>
      </c>
      <c r="C25" s="30" t="s">
        <v>26</v>
      </c>
      <c r="D25" s="30" t="s">
        <v>572</v>
      </c>
      <c r="E25" s="31" t="s">
        <v>589</v>
      </c>
      <c r="F25" s="32" t="s">
        <v>607</v>
      </c>
      <c r="G25" s="32"/>
      <c r="H25" s="33" t="s">
        <v>575</v>
      </c>
      <c r="I25" s="30" t="s">
        <v>318</v>
      </c>
      <c r="J25" s="45" t="s">
        <v>319</v>
      </c>
      <c r="K25" s="46" t="s">
        <v>353</v>
      </c>
    </row>
    <row r="26" s="1" customFormat="1" ht="84" customHeight="1" spans="1:11">
      <c r="A26" s="34" t="s">
        <v>608</v>
      </c>
      <c r="B26" s="35" t="s">
        <v>26</v>
      </c>
      <c r="C26" s="35"/>
      <c r="D26" s="35"/>
      <c r="E26" s="35"/>
      <c r="F26" s="36"/>
      <c r="G26" s="36"/>
      <c r="H26" s="35"/>
      <c r="I26" s="35"/>
      <c r="J26" s="35"/>
      <c r="K26" s="35"/>
    </row>
  </sheetData>
  <mergeCells count="38">
    <mergeCell ref="B1:K1"/>
    <mergeCell ref="A2:K2"/>
    <mergeCell ref="A3:K3"/>
    <mergeCell ref="A4:B4"/>
    <mergeCell ref="C4:I4"/>
    <mergeCell ref="J4:K4"/>
    <mergeCell ref="D5:G5"/>
    <mergeCell ref="H5:K5"/>
    <mergeCell ref="C8:K8"/>
    <mergeCell ref="B9:K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26:K26"/>
    <mergeCell ref="A8:A25"/>
    <mergeCell ref="B13:B15"/>
    <mergeCell ref="B16:B17"/>
    <mergeCell ref="B18:B20"/>
    <mergeCell ref="B21:B22"/>
    <mergeCell ref="B24:B25"/>
    <mergeCell ref="C5:C6"/>
    <mergeCell ref="D16:D17"/>
    <mergeCell ref="D21:D22"/>
    <mergeCell ref="D24:D25"/>
    <mergeCell ref="A5:B7"/>
  </mergeCells>
  <pageMargins left="0.699305555555556" right="0.699305555555556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9"/>
  <sheetViews>
    <sheetView workbookViewId="0">
      <pane xSplit="3" topLeftCell="D1" activePane="topRight" state="frozen"/>
      <selection/>
      <selection pane="topRight" activeCell="I33" sqref="I33"/>
    </sheetView>
  </sheetViews>
  <sheetFormatPr defaultColWidth="10" defaultRowHeight="13.5"/>
  <cols>
    <col min="1" max="1" width="1.5" customWidth="1"/>
    <col min="2" max="2" width="10.375" customWidth="1"/>
    <col min="3" max="3" width="17.875" customWidth="1"/>
    <col min="4" max="4" width="11.875" customWidth="1"/>
    <col min="5" max="5" width="12.75" customWidth="1"/>
    <col min="6" max="6" width="13.75" customWidth="1"/>
    <col min="7" max="7" width="12.375" customWidth="1"/>
    <col min="8" max="8" width="15.25" customWidth="1"/>
    <col min="9" max="9" width="11.625" customWidth="1"/>
    <col min="10" max="10" width="10.625" customWidth="1"/>
    <col min="11" max="11" width="9.625" customWidth="1"/>
    <col min="12" max="12" width="13" customWidth="1"/>
    <col min="13" max="13" width="11.375" customWidth="1"/>
    <col min="14" max="14" width="11.875" customWidth="1"/>
    <col min="15" max="15" width="8.75" customWidth="1"/>
    <col min="16" max="16" width="9.625" customWidth="1"/>
    <col min="17" max="17" width="1.5" customWidth="1"/>
    <col min="18" max="19" width="9.75" customWidth="1"/>
  </cols>
  <sheetData>
    <row r="1" ht="14.25" customHeight="1" spans="1:17">
      <c r="A1" s="83"/>
      <c r="B1" s="82" t="s">
        <v>51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63"/>
    </row>
    <row r="2" ht="19.9" customHeight="1" spans="1:17">
      <c r="A2" s="83"/>
      <c r="B2" s="49" t="s">
        <v>52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63"/>
    </row>
    <row r="3" ht="17.1" customHeight="1" spans="1:17">
      <c r="A3" s="85"/>
      <c r="B3" s="84" t="s">
        <v>2</v>
      </c>
      <c r="C3" s="84"/>
      <c r="D3" s="50"/>
      <c r="E3" s="50"/>
      <c r="F3" s="50"/>
      <c r="G3" s="50"/>
      <c r="H3" s="50"/>
      <c r="I3" s="50"/>
      <c r="J3" s="50"/>
      <c r="K3" s="50"/>
      <c r="L3" s="86" t="s">
        <v>3</v>
      </c>
      <c r="M3" s="86"/>
      <c r="N3" s="86"/>
      <c r="O3" s="86"/>
      <c r="P3" s="86"/>
      <c r="Q3" s="163"/>
    </row>
    <row r="4" ht="21.4" customHeight="1" spans="1:17">
      <c r="A4" s="81"/>
      <c r="B4" s="53" t="s">
        <v>53</v>
      </c>
      <c r="C4" s="88" t="s">
        <v>54</v>
      </c>
      <c r="D4" s="88" t="s">
        <v>55</v>
      </c>
      <c r="E4" s="88" t="s">
        <v>56</v>
      </c>
      <c r="F4" s="88"/>
      <c r="G4" s="88"/>
      <c r="H4" s="88"/>
      <c r="I4" s="88"/>
      <c r="J4" s="88"/>
      <c r="K4" s="88" t="s">
        <v>57</v>
      </c>
      <c r="L4" s="88"/>
      <c r="M4" s="88"/>
      <c r="N4" s="88"/>
      <c r="O4" s="88"/>
      <c r="P4" s="88"/>
      <c r="Q4" s="63"/>
    </row>
    <row r="5" ht="34.15" customHeight="1" spans="1:17">
      <c r="A5" s="52"/>
      <c r="B5" s="53"/>
      <c r="C5" s="88"/>
      <c r="D5" s="88"/>
      <c r="E5" s="88" t="s">
        <v>58</v>
      </c>
      <c r="F5" s="53" t="s">
        <v>59</v>
      </c>
      <c r="G5" s="53" t="s">
        <v>60</v>
      </c>
      <c r="H5" s="53" t="s">
        <v>61</v>
      </c>
      <c r="I5" s="53" t="s">
        <v>62</v>
      </c>
      <c r="J5" s="53" t="s">
        <v>63</v>
      </c>
      <c r="K5" s="88" t="s">
        <v>58</v>
      </c>
      <c r="L5" s="53" t="s">
        <v>59</v>
      </c>
      <c r="M5" s="53" t="s">
        <v>60</v>
      </c>
      <c r="N5" s="53" t="s">
        <v>61</v>
      </c>
      <c r="O5" s="53" t="s">
        <v>62</v>
      </c>
      <c r="P5" s="53" t="s">
        <v>63</v>
      </c>
      <c r="Q5" s="63"/>
    </row>
    <row r="6" ht="19.9" customHeight="1" spans="1:17">
      <c r="A6" s="81"/>
      <c r="B6" s="89" t="s">
        <v>64</v>
      </c>
      <c r="C6" s="54" t="s">
        <v>65</v>
      </c>
      <c r="D6" s="55">
        <f t="shared" ref="D6:D8" si="0">E6+K6</f>
        <v>48747.84</v>
      </c>
      <c r="E6" s="55">
        <v>48518.8</v>
      </c>
      <c r="F6" s="55">
        <v>48518.8</v>
      </c>
      <c r="G6" s="55"/>
      <c r="H6" s="55"/>
      <c r="I6" s="55"/>
      <c r="J6" s="55"/>
      <c r="K6" s="55">
        <f>L6+M6+N6+O6+P6</f>
        <v>229.04</v>
      </c>
      <c r="L6" s="55">
        <v>229.04</v>
      </c>
      <c r="M6" s="55"/>
      <c r="N6" s="55"/>
      <c r="O6" s="55"/>
      <c r="P6" s="55"/>
      <c r="Q6" s="63"/>
    </row>
    <row r="7" ht="19.9" customHeight="1" spans="1:17">
      <c r="A7" s="81"/>
      <c r="B7" s="89" t="s">
        <v>66</v>
      </c>
      <c r="C7" s="54" t="s">
        <v>67</v>
      </c>
      <c r="D7" s="55">
        <f t="shared" si="0"/>
        <v>48747.84</v>
      </c>
      <c r="E7" s="55">
        <v>48518.8</v>
      </c>
      <c r="F7" s="55">
        <v>48518.8</v>
      </c>
      <c r="G7" s="55"/>
      <c r="H7" s="55"/>
      <c r="I7" s="55"/>
      <c r="J7" s="55"/>
      <c r="K7" s="55">
        <v>229.04</v>
      </c>
      <c r="L7" s="55">
        <v>229.04</v>
      </c>
      <c r="M7" s="55"/>
      <c r="N7" s="55"/>
      <c r="O7" s="55"/>
      <c r="P7" s="55"/>
      <c r="Q7" s="63"/>
    </row>
    <row r="8" ht="19.9" customHeight="1" spans="1:17">
      <c r="A8" s="81"/>
      <c r="B8" s="90" t="s">
        <v>68</v>
      </c>
      <c r="C8" s="90"/>
      <c r="D8" s="55">
        <f t="shared" si="0"/>
        <v>48747.84</v>
      </c>
      <c r="E8" s="55">
        <v>48518.8</v>
      </c>
      <c r="F8" s="55">
        <v>48518.8</v>
      </c>
      <c r="G8" s="55"/>
      <c r="H8" s="55"/>
      <c r="I8" s="55"/>
      <c r="J8" s="55"/>
      <c r="K8" s="55">
        <v>229.04</v>
      </c>
      <c r="L8" s="55">
        <v>229.04</v>
      </c>
      <c r="M8" s="55"/>
      <c r="N8" s="55"/>
      <c r="O8" s="55"/>
      <c r="P8" s="55"/>
      <c r="Q8" s="63"/>
    </row>
    <row r="9" ht="8.45" customHeight="1" spans="1:17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63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75" bottom="0.26875" header="0" footer="0"/>
  <pageSetup paperSize="9" scale="7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31"/>
  <sheetViews>
    <sheetView workbookViewId="0">
      <pane xSplit="3" ySplit="5" topLeftCell="D18" activePane="bottomRight" state="frozen"/>
      <selection/>
      <selection pane="topRight"/>
      <selection pane="bottomLeft"/>
      <selection pane="bottomRight" activeCell="H22" sqref="H22"/>
    </sheetView>
  </sheetViews>
  <sheetFormatPr defaultColWidth="10" defaultRowHeight="13.5"/>
  <cols>
    <col min="1" max="1" width="1.5" customWidth="1"/>
    <col min="2" max="2" width="14.625" customWidth="1"/>
    <col min="3" max="3" width="31.375" customWidth="1"/>
    <col min="4" max="4" width="13.5" customWidth="1"/>
    <col min="5" max="5" width="15.375" customWidth="1"/>
    <col min="6" max="6" width="19.25" customWidth="1"/>
    <col min="7" max="7" width="8.625" customWidth="1"/>
    <col min="8" max="8" width="12.5" customWidth="1"/>
    <col min="9" max="9" width="13" customWidth="1"/>
    <col min="10" max="10" width="10.75" customWidth="1"/>
    <col min="11" max="11" width="10.25" customWidth="1"/>
    <col min="12" max="12" width="11.75" customWidth="1"/>
    <col min="13" max="13" width="1.5" customWidth="1"/>
  </cols>
  <sheetData>
    <row r="1" ht="14.25" customHeight="1" spans="1:13">
      <c r="A1" s="81"/>
      <c r="B1" s="82" t="s">
        <v>69</v>
      </c>
      <c r="C1" s="83"/>
      <c r="D1" s="47"/>
      <c r="E1" s="47"/>
      <c r="F1" s="47"/>
      <c r="G1" s="47"/>
      <c r="H1" s="47"/>
      <c r="I1" s="47"/>
      <c r="J1" s="47"/>
      <c r="K1" s="47"/>
      <c r="L1" s="47"/>
      <c r="M1" s="83"/>
    </row>
    <row r="2" ht="19.9" customHeight="1" spans="1:13">
      <c r="A2" s="81"/>
      <c r="B2" s="49" t="s">
        <v>70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83"/>
    </row>
    <row r="3" ht="17.1" customHeight="1" spans="1:13">
      <c r="A3" s="81"/>
      <c r="B3" s="84"/>
      <c r="C3" s="84"/>
      <c r="D3" s="85"/>
      <c r="E3" s="85"/>
      <c r="F3" s="85"/>
      <c r="G3" s="85"/>
      <c r="H3" s="85"/>
      <c r="I3" s="85"/>
      <c r="J3" s="161"/>
      <c r="K3" s="161"/>
      <c r="L3" s="86" t="s">
        <v>3</v>
      </c>
      <c r="M3" s="85"/>
    </row>
    <row r="4" s="157" customFormat="1" ht="21.4" customHeight="1" spans="1:13">
      <c r="A4" s="158"/>
      <c r="B4" s="159" t="s">
        <v>71</v>
      </c>
      <c r="C4" s="159" t="s">
        <v>72</v>
      </c>
      <c r="D4" s="159" t="s">
        <v>55</v>
      </c>
      <c r="E4" s="159" t="s">
        <v>73</v>
      </c>
      <c r="F4" s="159"/>
      <c r="G4" s="159"/>
      <c r="H4" s="159"/>
      <c r="I4" s="159" t="s">
        <v>74</v>
      </c>
      <c r="J4" s="159" t="s">
        <v>75</v>
      </c>
      <c r="K4" s="159" t="s">
        <v>76</v>
      </c>
      <c r="L4" s="159" t="s">
        <v>77</v>
      </c>
      <c r="M4" s="162"/>
    </row>
    <row r="5" s="157" customFormat="1" ht="21.4" customHeight="1" spans="1:13">
      <c r="A5" s="158"/>
      <c r="B5" s="159"/>
      <c r="C5" s="159"/>
      <c r="D5" s="159"/>
      <c r="E5" s="159" t="s">
        <v>78</v>
      </c>
      <c r="F5" s="159" t="s">
        <v>79</v>
      </c>
      <c r="G5" s="159" t="s">
        <v>80</v>
      </c>
      <c r="H5" s="159" t="s">
        <v>81</v>
      </c>
      <c r="I5" s="159"/>
      <c r="J5" s="159"/>
      <c r="K5" s="159"/>
      <c r="L5" s="159"/>
      <c r="M5" s="162"/>
    </row>
    <row r="6" ht="19.9" customHeight="1" spans="1:13">
      <c r="A6" s="142"/>
      <c r="B6" s="143" t="s">
        <v>66</v>
      </c>
      <c r="C6" s="144" t="s">
        <v>67</v>
      </c>
      <c r="D6" s="43">
        <f t="shared" ref="D6:D11" si="0">E6+F6+H6+I6</f>
        <v>48747.84</v>
      </c>
      <c r="E6" s="43">
        <f t="shared" ref="E6:I6" si="1">E7+E12+E20+E24</f>
        <v>40986.04</v>
      </c>
      <c r="F6" s="43">
        <f t="shared" si="1"/>
        <v>797.03</v>
      </c>
      <c r="G6" s="43"/>
      <c r="H6" s="43">
        <f t="shared" si="1"/>
        <v>5172.1</v>
      </c>
      <c r="I6" s="43">
        <f t="shared" si="1"/>
        <v>1792.67</v>
      </c>
      <c r="J6" s="43"/>
      <c r="K6" s="43"/>
      <c r="L6" s="43"/>
      <c r="M6" s="149"/>
    </row>
    <row r="7" ht="19.9" customHeight="1" spans="1:13">
      <c r="A7" s="142"/>
      <c r="B7" s="143" t="s">
        <v>82</v>
      </c>
      <c r="C7" s="144" t="s">
        <v>83</v>
      </c>
      <c r="D7" s="43">
        <f t="shared" ref="D7:F7" si="2">D8</f>
        <v>40758.26</v>
      </c>
      <c r="E7" s="43">
        <f t="shared" si="2"/>
        <v>33002.28</v>
      </c>
      <c r="F7" s="43">
        <f t="shared" si="2"/>
        <v>791.21</v>
      </c>
      <c r="G7" s="43"/>
      <c r="H7" s="43">
        <f>H8</f>
        <v>5172.1</v>
      </c>
      <c r="I7" s="43">
        <f>I8</f>
        <v>1792.67</v>
      </c>
      <c r="J7" s="43"/>
      <c r="K7" s="43"/>
      <c r="L7" s="43"/>
      <c r="M7" s="149"/>
    </row>
    <row r="8" ht="19.9" customHeight="1" spans="1:13">
      <c r="A8" s="142"/>
      <c r="B8" s="143" t="s">
        <v>84</v>
      </c>
      <c r="C8" s="144" t="s">
        <v>85</v>
      </c>
      <c r="D8" s="43">
        <f t="shared" si="0"/>
        <v>40758.26</v>
      </c>
      <c r="E8" s="43">
        <f t="shared" ref="E8:H8" si="3">E9+E10</f>
        <v>33002.28</v>
      </c>
      <c r="F8" s="43">
        <f t="shared" si="3"/>
        <v>791.21</v>
      </c>
      <c r="G8" s="43"/>
      <c r="H8" s="43">
        <f t="shared" si="3"/>
        <v>5172.1</v>
      </c>
      <c r="I8" s="43">
        <f>I9+I10+I11</f>
        <v>1792.67</v>
      </c>
      <c r="J8" s="43"/>
      <c r="K8" s="43"/>
      <c r="L8" s="43"/>
      <c r="M8" s="149"/>
    </row>
    <row r="9" ht="19.9" customHeight="1" spans="1:13">
      <c r="A9" s="142"/>
      <c r="B9" s="143" t="s">
        <v>86</v>
      </c>
      <c r="C9" s="144" t="s">
        <v>87</v>
      </c>
      <c r="D9" s="43">
        <f t="shared" si="0"/>
        <v>39194.63</v>
      </c>
      <c r="E9" s="43">
        <v>33002.28</v>
      </c>
      <c r="F9" s="43">
        <v>791.21</v>
      </c>
      <c r="G9" s="43"/>
      <c r="H9" s="43">
        <v>5172.1</v>
      </c>
      <c r="I9" s="43">
        <v>229.04</v>
      </c>
      <c r="J9" s="43"/>
      <c r="K9" s="43"/>
      <c r="L9" s="43"/>
      <c r="M9" s="149"/>
    </row>
    <row r="10" ht="19.9" customHeight="1" spans="1:13">
      <c r="A10" s="142"/>
      <c r="B10" s="143" t="s">
        <v>88</v>
      </c>
      <c r="C10" s="144" t="s">
        <v>89</v>
      </c>
      <c r="D10" s="43">
        <f t="shared" si="0"/>
        <v>939.8</v>
      </c>
      <c r="E10" s="43"/>
      <c r="F10" s="43"/>
      <c r="G10" s="43"/>
      <c r="H10" s="43"/>
      <c r="I10" s="43">
        <v>939.8</v>
      </c>
      <c r="J10" s="43"/>
      <c r="K10" s="43"/>
      <c r="L10" s="43"/>
      <c r="M10" s="149"/>
    </row>
    <row r="11" ht="19.9" customHeight="1" spans="1:13">
      <c r="A11" s="150"/>
      <c r="B11" s="143">
        <v>2040299</v>
      </c>
      <c r="C11" s="144" t="s">
        <v>90</v>
      </c>
      <c r="D11" s="43">
        <f t="shared" si="0"/>
        <v>623.83</v>
      </c>
      <c r="E11" s="43"/>
      <c r="F11" s="43"/>
      <c r="G11" s="43"/>
      <c r="H11" s="43"/>
      <c r="I11" s="43">
        <v>623.83</v>
      </c>
      <c r="J11" s="43"/>
      <c r="K11" s="43"/>
      <c r="L11" s="43"/>
      <c r="M11" s="149"/>
    </row>
    <row r="12" ht="19.9" customHeight="1" spans="2:13">
      <c r="B12" s="143" t="s">
        <v>91</v>
      </c>
      <c r="C12" s="144" t="s">
        <v>92</v>
      </c>
      <c r="D12" s="43">
        <f>E12+F12</f>
        <v>3729.52</v>
      </c>
      <c r="E12" s="43">
        <f>E13</f>
        <v>3723.7</v>
      </c>
      <c r="F12" s="43">
        <v>5.82</v>
      </c>
      <c r="G12" s="43"/>
      <c r="H12" s="43"/>
      <c r="I12" s="43"/>
      <c r="J12" s="43"/>
      <c r="K12" s="43"/>
      <c r="L12" s="43"/>
      <c r="M12" s="149"/>
    </row>
    <row r="13" ht="19.9" customHeight="1" spans="1:13">
      <c r="A13" s="142"/>
      <c r="B13" s="143" t="s">
        <v>93</v>
      </c>
      <c r="C13" s="144" t="s">
        <v>94</v>
      </c>
      <c r="D13" s="43">
        <f>E13+F13</f>
        <v>3723.7</v>
      </c>
      <c r="E13" s="43">
        <f>E14+E15</f>
        <v>3723.7</v>
      </c>
      <c r="F13" s="43"/>
      <c r="G13" s="43"/>
      <c r="H13" s="43"/>
      <c r="I13" s="43"/>
      <c r="J13" s="43"/>
      <c r="K13" s="43"/>
      <c r="L13" s="43"/>
      <c r="M13" s="149"/>
    </row>
    <row r="14" ht="19.9" customHeight="1" spans="1:13">
      <c r="A14" s="142"/>
      <c r="B14" s="143" t="s">
        <v>95</v>
      </c>
      <c r="C14" s="144" t="s">
        <v>96</v>
      </c>
      <c r="D14" s="43">
        <f>E14+F14+G14+H14+I14</f>
        <v>3123.7</v>
      </c>
      <c r="E14" s="43">
        <v>3123.7</v>
      </c>
      <c r="F14" s="43"/>
      <c r="G14" s="43"/>
      <c r="H14" s="43"/>
      <c r="I14" s="43"/>
      <c r="J14" s="43"/>
      <c r="K14" s="43"/>
      <c r="L14" s="43"/>
      <c r="M14" s="149"/>
    </row>
    <row r="15" ht="19.9" customHeight="1" spans="1:13">
      <c r="A15" s="142"/>
      <c r="B15" s="143" t="s">
        <v>97</v>
      </c>
      <c r="C15" s="144" t="s">
        <v>98</v>
      </c>
      <c r="D15" s="43">
        <f>E15+F15+G15+H15+I15</f>
        <v>600</v>
      </c>
      <c r="E15" s="43">
        <v>600</v>
      </c>
      <c r="F15" s="43"/>
      <c r="G15" s="43"/>
      <c r="H15" s="43"/>
      <c r="I15" s="43"/>
      <c r="J15" s="43"/>
      <c r="K15" s="43"/>
      <c r="L15" s="43"/>
      <c r="M15" s="149"/>
    </row>
    <row r="16" ht="19.9" customHeight="1" spans="1:13">
      <c r="A16" s="150"/>
      <c r="B16" s="151">
        <v>20807</v>
      </c>
      <c r="C16" s="144" t="s">
        <v>99</v>
      </c>
      <c r="D16" s="43">
        <v>3.06</v>
      </c>
      <c r="E16" s="43"/>
      <c r="F16" s="43">
        <v>3.06</v>
      </c>
      <c r="G16" s="43"/>
      <c r="H16" s="43"/>
      <c r="I16" s="43"/>
      <c r="J16" s="43"/>
      <c r="K16" s="43"/>
      <c r="L16" s="43"/>
      <c r="M16" s="149"/>
    </row>
    <row r="17" ht="19.9" customHeight="1" spans="1:13">
      <c r="A17" s="150"/>
      <c r="B17" s="151" t="s">
        <v>100</v>
      </c>
      <c r="C17" s="144" t="s">
        <v>101</v>
      </c>
      <c r="D17" s="43">
        <v>3.06</v>
      </c>
      <c r="E17" s="43"/>
      <c r="F17" s="43">
        <v>3.06</v>
      </c>
      <c r="G17" s="43"/>
      <c r="H17" s="43"/>
      <c r="I17" s="43"/>
      <c r="J17" s="43"/>
      <c r="K17" s="43"/>
      <c r="L17" s="43"/>
      <c r="M17" s="149"/>
    </row>
    <row r="18" ht="19.9" customHeight="1" spans="1:13">
      <c r="A18" s="150"/>
      <c r="B18" s="151" t="s">
        <v>102</v>
      </c>
      <c r="C18" s="144" t="s">
        <v>103</v>
      </c>
      <c r="D18" s="43">
        <v>2.76</v>
      </c>
      <c r="E18" s="43"/>
      <c r="F18" s="43">
        <v>2.76</v>
      </c>
      <c r="G18" s="43"/>
      <c r="H18" s="43"/>
      <c r="I18" s="43"/>
      <c r="J18" s="43"/>
      <c r="K18" s="43"/>
      <c r="L18" s="43"/>
      <c r="M18" s="149"/>
    </row>
    <row r="19" ht="19.9" customHeight="1" spans="1:13">
      <c r="A19" s="150"/>
      <c r="B19" s="151" t="s">
        <v>104</v>
      </c>
      <c r="C19" s="144" t="s">
        <v>105</v>
      </c>
      <c r="D19" s="43">
        <v>2.76</v>
      </c>
      <c r="E19" s="43"/>
      <c r="F19" s="43">
        <v>2.76</v>
      </c>
      <c r="G19" s="43"/>
      <c r="H19" s="43"/>
      <c r="I19" s="43"/>
      <c r="J19" s="43"/>
      <c r="K19" s="43"/>
      <c r="L19" s="43"/>
      <c r="M19" s="149"/>
    </row>
    <row r="20" ht="19.9" customHeight="1" spans="2:13">
      <c r="B20" s="143" t="s">
        <v>106</v>
      </c>
      <c r="C20" s="144" t="s">
        <v>107</v>
      </c>
      <c r="D20" s="43">
        <f t="shared" ref="D20:D25" si="4">D21</f>
        <v>1916.07</v>
      </c>
      <c r="E20" s="43">
        <f t="shared" ref="E20:E25" si="5">E21</f>
        <v>1916.07</v>
      </c>
      <c r="F20" s="43"/>
      <c r="G20" s="43"/>
      <c r="H20" s="43"/>
      <c r="I20" s="43"/>
      <c r="J20" s="43"/>
      <c r="K20" s="43"/>
      <c r="L20" s="43"/>
      <c r="M20" s="149"/>
    </row>
    <row r="21" ht="19.9" customHeight="1" spans="1:13">
      <c r="A21" s="142"/>
      <c r="B21" s="143" t="s">
        <v>108</v>
      </c>
      <c r="C21" s="144" t="s">
        <v>109</v>
      </c>
      <c r="D21" s="43">
        <f>D22+D23</f>
        <v>1916.07</v>
      </c>
      <c r="E21" s="43">
        <f>E22+E23</f>
        <v>1916.07</v>
      </c>
      <c r="F21" s="43"/>
      <c r="G21" s="43"/>
      <c r="H21" s="43"/>
      <c r="I21" s="43"/>
      <c r="J21" s="43"/>
      <c r="K21" s="43"/>
      <c r="L21" s="43"/>
      <c r="M21" s="149"/>
    </row>
    <row r="22" ht="19.9" customHeight="1" spans="1:13">
      <c r="A22" s="142"/>
      <c r="B22" s="143" t="s">
        <v>110</v>
      </c>
      <c r="C22" s="144" t="s">
        <v>111</v>
      </c>
      <c r="D22" s="43">
        <f t="shared" ref="D22:D26" si="6">E22+F22+G22+H22+I22</f>
        <v>1542.84</v>
      </c>
      <c r="E22" s="43">
        <v>1542.84</v>
      </c>
      <c r="F22" s="43"/>
      <c r="G22" s="43"/>
      <c r="H22" s="43"/>
      <c r="I22" s="43"/>
      <c r="J22" s="43"/>
      <c r="K22" s="43"/>
      <c r="L22" s="43"/>
      <c r="M22" s="149"/>
    </row>
    <row r="23" ht="19.9" customHeight="1" spans="1:13">
      <c r="A23" s="142"/>
      <c r="B23" s="143" t="s">
        <v>112</v>
      </c>
      <c r="C23" s="144" t="s">
        <v>113</v>
      </c>
      <c r="D23" s="43">
        <f t="shared" si="6"/>
        <v>373.23</v>
      </c>
      <c r="E23" s="43">
        <v>373.23</v>
      </c>
      <c r="F23" s="43"/>
      <c r="G23" s="43"/>
      <c r="H23" s="43"/>
      <c r="I23" s="43"/>
      <c r="J23" s="43"/>
      <c r="K23" s="43"/>
      <c r="L23" s="43"/>
      <c r="M23" s="149"/>
    </row>
    <row r="24" ht="19.9" customHeight="1" spans="2:13">
      <c r="B24" s="143" t="s">
        <v>114</v>
      </c>
      <c r="C24" s="144" t="s">
        <v>115</v>
      </c>
      <c r="D24" s="43">
        <f t="shared" si="4"/>
        <v>2343.99</v>
      </c>
      <c r="E24" s="43">
        <f t="shared" si="5"/>
        <v>2343.99</v>
      </c>
      <c r="F24" s="43"/>
      <c r="G24" s="43"/>
      <c r="H24" s="43"/>
      <c r="I24" s="43"/>
      <c r="J24" s="43"/>
      <c r="K24" s="43"/>
      <c r="L24" s="43"/>
      <c r="M24" s="149"/>
    </row>
    <row r="25" ht="19.9" customHeight="1" spans="1:13">
      <c r="A25" s="142"/>
      <c r="B25" s="143" t="s">
        <v>116</v>
      </c>
      <c r="C25" s="144" t="s">
        <v>117</v>
      </c>
      <c r="D25" s="43">
        <f t="shared" si="4"/>
        <v>2343.99</v>
      </c>
      <c r="E25" s="43">
        <f t="shared" si="5"/>
        <v>2343.99</v>
      </c>
      <c r="F25" s="43"/>
      <c r="G25" s="43"/>
      <c r="H25" s="43"/>
      <c r="I25" s="43"/>
      <c r="J25" s="43"/>
      <c r="K25" s="43"/>
      <c r="L25" s="43"/>
      <c r="M25" s="149"/>
    </row>
    <row r="26" ht="19.9" customHeight="1" spans="1:13">
      <c r="A26" s="142"/>
      <c r="B26" s="143" t="s">
        <v>118</v>
      </c>
      <c r="C26" s="144" t="s">
        <v>119</v>
      </c>
      <c r="D26" s="43">
        <f t="shared" si="6"/>
        <v>2343.99</v>
      </c>
      <c r="E26" s="43">
        <v>2343.99</v>
      </c>
      <c r="F26" s="43"/>
      <c r="G26" s="43"/>
      <c r="H26" s="43"/>
      <c r="I26" s="43"/>
      <c r="J26" s="43"/>
      <c r="K26" s="43"/>
      <c r="L26" s="43"/>
      <c r="M26" s="149"/>
    </row>
    <row r="27" ht="19.9" customHeight="1" spans="1:13">
      <c r="A27" s="81"/>
      <c r="B27" s="89"/>
      <c r="C27" s="90" t="s">
        <v>68</v>
      </c>
      <c r="D27" s="55">
        <f t="shared" ref="D27:F27" si="7">D7+D12+D20+D24</f>
        <v>48747.84</v>
      </c>
      <c r="E27" s="55">
        <f t="shared" si="7"/>
        <v>40986.04</v>
      </c>
      <c r="F27" s="55">
        <f t="shared" si="7"/>
        <v>797.03</v>
      </c>
      <c r="G27" s="55"/>
      <c r="H27" s="55">
        <f>H7+H12+H20+H24</f>
        <v>5172.1</v>
      </c>
      <c r="I27" s="55">
        <f>I6</f>
        <v>1792.67</v>
      </c>
      <c r="J27" s="55"/>
      <c r="K27" s="55"/>
      <c r="L27" s="55"/>
      <c r="M27" s="92"/>
    </row>
    <row r="28" ht="8.45" customHeight="1" spans="1:13">
      <c r="A28" s="91"/>
      <c r="B28" s="93"/>
      <c r="C28" s="93"/>
      <c r="D28" s="93"/>
      <c r="E28" s="93"/>
      <c r="F28" s="93"/>
      <c r="G28" s="93"/>
      <c r="H28" s="93"/>
      <c r="I28" s="93"/>
      <c r="J28" s="93"/>
      <c r="K28" s="87"/>
      <c r="L28" s="87"/>
      <c r="M28" s="93"/>
    </row>
    <row r="31" spans="5:5">
      <c r="E31" s="160"/>
    </row>
  </sheetData>
  <mergeCells count="13">
    <mergeCell ref="B2:L2"/>
    <mergeCell ref="B3:C3"/>
    <mergeCell ref="E4:H4"/>
    <mergeCell ref="A9:A10"/>
    <mergeCell ref="A14:A15"/>
    <mergeCell ref="A22:A23"/>
    <mergeCell ref="B4:B5"/>
    <mergeCell ref="C4:C5"/>
    <mergeCell ref="D4:D5"/>
    <mergeCell ref="I4:I5"/>
    <mergeCell ref="J4:J5"/>
    <mergeCell ref="K4:K5"/>
    <mergeCell ref="L4:L5"/>
  </mergeCells>
  <pageMargins left="0.75" right="0.75" top="0.26875" bottom="0.26875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45"/>
  <sheetViews>
    <sheetView topLeftCell="A9" workbookViewId="0">
      <selection activeCell="H42" sqref="H42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83"/>
      <c r="B1" s="82" t="s">
        <v>120</v>
      </c>
      <c r="C1" s="83"/>
      <c r="D1" s="83"/>
      <c r="E1" s="83"/>
      <c r="F1" s="92"/>
    </row>
    <row r="2" ht="19.9" customHeight="1" spans="1:6">
      <c r="A2" s="83"/>
      <c r="B2" s="49" t="s">
        <v>121</v>
      </c>
      <c r="C2" s="49"/>
      <c r="D2" s="49"/>
      <c r="E2" s="49"/>
      <c r="F2" s="92"/>
    </row>
    <row r="3" ht="17.1" customHeight="1" spans="1:6">
      <c r="A3" s="85"/>
      <c r="B3" s="84" t="s">
        <v>2</v>
      </c>
      <c r="C3" s="84"/>
      <c r="D3" s="85"/>
      <c r="E3" s="86" t="s">
        <v>3</v>
      </c>
      <c r="F3" s="153"/>
    </row>
    <row r="4" ht="21.4" customHeight="1" spans="1:6">
      <c r="A4" s="81"/>
      <c r="B4" s="88" t="s">
        <v>4</v>
      </c>
      <c r="C4" s="88"/>
      <c r="D4" s="88" t="s">
        <v>5</v>
      </c>
      <c r="E4" s="88"/>
      <c r="F4" s="92"/>
    </row>
    <row r="5" ht="21.4" customHeight="1" spans="1:6">
      <c r="A5" s="81"/>
      <c r="B5" s="88" t="s">
        <v>6</v>
      </c>
      <c r="C5" s="88" t="s">
        <v>7</v>
      </c>
      <c r="D5" s="88" t="s">
        <v>6</v>
      </c>
      <c r="E5" s="88" t="s">
        <v>7</v>
      </c>
      <c r="F5" s="92"/>
    </row>
    <row r="6" ht="19.9" customHeight="1" spans="1:6">
      <c r="A6" s="81"/>
      <c r="B6" s="154" t="s">
        <v>122</v>
      </c>
      <c r="C6" s="100">
        <f>C7</f>
        <v>48518.8</v>
      </c>
      <c r="D6" s="154" t="s">
        <v>123</v>
      </c>
      <c r="E6" s="100">
        <f>E10+E14+E16+E26</f>
        <v>48747.84</v>
      </c>
      <c r="F6" s="92"/>
    </row>
    <row r="7" ht="19.9" customHeight="1" spans="1:6">
      <c r="A7" s="81"/>
      <c r="B7" s="99" t="s">
        <v>124</v>
      </c>
      <c r="C7" s="100">
        <v>48518.8</v>
      </c>
      <c r="D7" s="99" t="s">
        <v>125</v>
      </c>
      <c r="E7" s="100"/>
      <c r="F7" s="92"/>
    </row>
    <row r="8" ht="19.9" customHeight="1" spans="1:6">
      <c r="A8" s="81"/>
      <c r="B8" s="99" t="s">
        <v>126</v>
      </c>
      <c r="C8" s="100"/>
      <c r="D8" s="99" t="s">
        <v>127</v>
      </c>
      <c r="E8" s="100"/>
      <c r="F8" s="92"/>
    </row>
    <row r="9" ht="19.9" customHeight="1" spans="1:6">
      <c r="A9" s="81"/>
      <c r="B9" s="99" t="s">
        <v>128</v>
      </c>
      <c r="C9" s="100"/>
      <c r="D9" s="99" t="s">
        <v>129</v>
      </c>
      <c r="E9" s="100"/>
      <c r="F9" s="92"/>
    </row>
    <row r="10" ht="19.9" customHeight="1" spans="1:6">
      <c r="A10" s="81"/>
      <c r="B10" s="99" t="s">
        <v>26</v>
      </c>
      <c r="C10" s="100"/>
      <c r="D10" s="99" t="s">
        <v>130</v>
      </c>
      <c r="E10" s="100">
        <v>40758.26</v>
      </c>
      <c r="F10" s="92"/>
    </row>
    <row r="11" ht="19.9" customHeight="1" spans="1:6">
      <c r="A11" s="81"/>
      <c r="B11" s="99" t="s">
        <v>26</v>
      </c>
      <c r="C11" s="100"/>
      <c r="D11" s="99" t="s">
        <v>131</v>
      </c>
      <c r="E11" s="100"/>
      <c r="F11" s="92"/>
    </row>
    <row r="12" ht="19.9" customHeight="1" spans="1:6">
      <c r="A12" s="81"/>
      <c r="B12" s="99" t="s">
        <v>26</v>
      </c>
      <c r="C12" s="100"/>
      <c r="D12" s="99" t="s">
        <v>132</v>
      </c>
      <c r="E12" s="100"/>
      <c r="F12" s="92"/>
    </row>
    <row r="13" ht="19.9" customHeight="1" spans="1:6">
      <c r="A13" s="81"/>
      <c r="B13" s="99" t="s">
        <v>26</v>
      </c>
      <c r="C13" s="100"/>
      <c r="D13" s="99" t="s">
        <v>133</v>
      </c>
      <c r="E13" s="100"/>
      <c r="F13" s="92"/>
    </row>
    <row r="14" ht="19.9" customHeight="1" spans="1:6">
      <c r="A14" s="81"/>
      <c r="B14" s="99" t="s">
        <v>26</v>
      </c>
      <c r="C14" s="100"/>
      <c r="D14" s="99" t="s">
        <v>134</v>
      </c>
      <c r="E14" s="100">
        <v>3729.52</v>
      </c>
      <c r="F14" s="92"/>
    </row>
    <row r="15" ht="19.9" customHeight="1" spans="1:6">
      <c r="A15" s="81"/>
      <c r="B15" s="99" t="s">
        <v>26</v>
      </c>
      <c r="C15" s="100"/>
      <c r="D15" s="99" t="s">
        <v>135</v>
      </c>
      <c r="E15" s="100"/>
      <c r="F15" s="92"/>
    </row>
    <row r="16" ht="19.9" customHeight="1" spans="1:6">
      <c r="A16" s="81"/>
      <c r="B16" s="99" t="s">
        <v>26</v>
      </c>
      <c r="C16" s="100"/>
      <c r="D16" s="99" t="s">
        <v>136</v>
      </c>
      <c r="E16" s="100">
        <v>1916.07</v>
      </c>
      <c r="F16" s="92"/>
    </row>
    <row r="17" ht="19.9" customHeight="1" spans="1:6">
      <c r="A17" s="81"/>
      <c r="B17" s="99" t="s">
        <v>26</v>
      </c>
      <c r="C17" s="100"/>
      <c r="D17" s="99" t="s">
        <v>137</v>
      </c>
      <c r="E17" s="100"/>
      <c r="F17" s="92"/>
    </row>
    <row r="18" ht="19.9" customHeight="1" spans="1:6">
      <c r="A18" s="81"/>
      <c r="B18" s="99" t="s">
        <v>26</v>
      </c>
      <c r="C18" s="100"/>
      <c r="D18" s="99" t="s">
        <v>138</v>
      </c>
      <c r="E18" s="100"/>
      <c r="F18" s="92"/>
    </row>
    <row r="19" ht="19.9" customHeight="1" spans="1:6">
      <c r="A19" s="81"/>
      <c r="B19" s="99" t="s">
        <v>26</v>
      </c>
      <c r="C19" s="100"/>
      <c r="D19" s="99" t="s">
        <v>139</v>
      </c>
      <c r="E19" s="100"/>
      <c r="F19" s="92"/>
    </row>
    <row r="20" ht="19.9" customHeight="1" spans="1:6">
      <c r="A20" s="81"/>
      <c r="B20" s="99" t="s">
        <v>26</v>
      </c>
      <c r="C20" s="100"/>
      <c r="D20" s="99" t="s">
        <v>140</v>
      </c>
      <c r="E20" s="100"/>
      <c r="F20" s="92"/>
    </row>
    <row r="21" ht="19.9" customHeight="1" spans="1:6">
      <c r="A21" s="81"/>
      <c r="B21" s="99" t="s">
        <v>26</v>
      </c>
      <c r="C21" s="100"/>
      <c r="D21" s="99" t="s">
        <v>141</v>
      </c>
      <c r="E21" s="100"/>
      <c r="F21" s="92"/>
    </row>
    <row r="22" ht="19.9" customHeight="1" spans="1:6">
      <c r="A22" s="81"/>
      <c r="B22" s="99" t="s">
        <v>26</v>
      </c>
      <c r="C22" s="100"/>
      <c r="D22" s="99" t="s">
        <v>142</v>
      </c>
      <c r="E22" s="100"/>
      <c r="F22" s="92"/>
    </row>
    <row r="23" ht="19.9" customHeight="1" spans="1:6">
      <c r="A23" s="81"/>
      <c r="B23" s="99" t="s">
        <v>26</v>
      </c>
      <c r="C23" s="100"/>
      <c r="D23" s="99" t="s">
        <v>143</v>
      </c>
      <c r="E23" s="100"/>
      <c r="F23" s="92"/>
    </row>
    <row r="24" ht="19.9" customHeight="1" spans="1:6">
      <c r="A24" s="81"/>
      <c r="B24" s="99" t="s">
        <v>26</v>
      </c>
      <c r="C24" s="100"/>
      <c r="D24" s="99" t="s">
        <v>144</v>
      </c>
      <c r="E24" s="100"/>
      <c r="F24" s="92"/>
    </row>
    <row r="25" ht="19.9" customHeight="1" spans="1:6">
      <c r="A25" s="81"/>
      <c r="B25" s="99" t="s">
        <v>26</v>
      </c>
      <c r="C25" s="100"/>
      <c r="D25" s="99" t="s">
        <v>145</v>
      </c>
      <c r="E25" s="100"/>
      <c r="F25" s="92"/>
    </row>
    <row r="26" ht="19.9" customHeight="1" spans="1:6">
      <c r="A26" s="81"/>
      <c r="B26" s="99" t="s">
        <v>26</v>
      </c>
      <c r="C26" s="100"/>
      <c r="D26" s="99" t="s">
        <v>146</v>
      </c>
      <c r="E26" s="100">
        <v>2343.99</v>
      </c>
      <c r="F26" s="92"/>
    </row>
    <row r="27" ht="19.9" customHeight="1" spans="1:6">
      <c r="A27" s="81"/>
      <c r="B27" s="99" t="s">
        <v>26</v>
      </c>
      <c r="C27" s="100"/>
      <c r="D27" s="99" t="s">
        <v>147</v>
      </c>
      <c r="E27" s="100"/>
      <c r="F27" s="92"/>
    </row>
    <row r="28" ht="19.9" customHeight="1" spans="1:6">
      <c r="A28" s="81"/>
      <c r="B28" s="99" t="s">
        <v>26</v>
      </c>
      <c r="C28" s="100"/>
      <c r="D28" s="99" t="s">
        <v>148</v>
      </c>
      <c r="E28" s="100"/>
      <c r="F28" s="92"/>
    </row>
    <row r="29" ht="19.9" customHeight="1" spans="1:6">
      <c r="A29" s="81"/>
      <c r="B29" s="99" t="s">
        <v>26</v>
      </c>
      <c r="C29" s="100"/>
      <c r="D29" s="99" t="s">
        <v>149</v>
      </c>
      <c r="E29" s="100"/>
      <c r="F29" s="92"/>
    </row>
    <row r="30" ht="19.9" customHeight="1" spans="1:6">
      <c r="A30" s="81"/>
      <c r="B30" s="99" t="s">
        <v>26</v>
      </c>
      <c r="C30" s="100"/>
      <c r="D30" s="99" t="s">
        <v>150</v>
      </c>
      <c r="E30" s="100"/>
      <c r="F30" s="92"/>
    </row>
    <row r="31" ht="19.9" customHeight="1" spans="1:6">
      <c r="A31" s="81"/>
      <c r="B31" s="99" t="s">
        <v>26</v>
      </c>
      <c r="C31" s="100"/>
      <c r="D31" s="99" t="s">
        <v>151</v>
      </c>
      <c r="E31" s="100"/>
      <c r="F31" s="92"/>
    </row>
    <row r="32" ht="19.9" customHeight="1" spans="1:6">
      <c r="A32" s="81"/>
      <c r="B32" s="99" t="s">
        <v>26</v>
      </c>
      <c r="C32" s="100"/>
      <c r="D32" s="99" t="s">
        <v>152</v>
      </c>
      <c r="E32" s="100"/>
      <c r="F32" s="92"/>
    </row>
    <row r="33" ht="19.9" customHeight="1" spans="1:6">
      <c r="A33" s="81"/>
      <c r="B33" s="99" t="s">
        <v>26</v>
      </c>
      <c r="C33" s="100"/>
      <c r="D33" s="99" t="s">
        <v>153</v>
      </c>
      <c r="E33" s="100"/>
      <c r="F33" s="92"/>
    </row>
    <row r="34" ht="19.9" customHeight="1" spans="1:6">
      <c r="A34" s="81"/>
      <c r="B34" s="154" t="s">
        <v>154</v>
      </c>
      <c r="C34" s="100">
        <f>C35+C36+C37+C38+C39+C40+C41+C42+C43</f>
        <v>229.04</v>
      </c>
      <c r="D34" s="154" t="s">
        <v>155</v>
      </c>
      <c r="E34" s="100"/>
      <c r="F34" s="92"/>
    </row>
    <row r="35" ht="19.9" customHeight="1" spans="1:6">
      <c r="A35" s="81"/>
      <c r="B35" s="99" t="s">
        <v>156</v>
      </c>
      <c r="C35" s="100"/>
      <c r="D35" s="99" t="s">
        <v>26</v>
      </c>
      <c r="E35" s="100"/>
      <c r="F35" s="92"/>
    </row>
    <row r="36" ht="19.9" customHeight="1" spans="1:6">
      <c r="A36" s="81"/>
      <c r="B36" s="99" t="s">
        <v>157</v>
      </c>
      <c r="C36" s="100">
        <v>229.04</v>
      </c>
      <c r="D36" s="99" t="s">
        <v>26</v>
      </c>
      <c r="E36" s="100"/>
      <c r="F36" s="92"/>
    </row>
    <row r="37" ht="19.9" customHeight="1" spans="1:6">
      <c r="A37" s="81"/>
      <c r="B37" s="99" t="s">
        <v>158</v>
      </c>
      <c r="C37" s="100"/>
      <c r="D37" s="99" t="s">
        <v>26</v>
      </c>
      <c r="E37" s="100"/>
      <c r="F37" s="92"/>
    </row>
    <row r="38" ht="19.9" customHeight="1" spans="1:6">
      <c r="A38" s="81"/>
      <c r="B38" s="99" t="s">
        <v>159</v>
      </c>
      <c r="C38" s="100"/>
      <c r="D38" s="99" t="s">
        <v>26</v>
      </c>
      <c r="E38" s="100"/>
      <c r="F38" s="92"/>
    </row>
    <row r="39" ht="19.9" customHeight="1" spans="1:6">
      <c r="A39" s="81"/>
      <c r="B39" s="99" t="s">
        <v>160</v>
      </c>
      <c r="C39" s="100"/>
      <c r="D39" s="99" t="s">
        <v>26</v>
      </c>
      <c r="E39" s="100"/>
      <c r="F39" s="92"/>
    </row>
    <row r="40" ht="19.9" customHeight="1" spans="1:6">
      <c r="A40" s="81"/>
      <c r="B40" s="99" t="s">
        <v>161</v>
      </c>
      <c r="C40" s="100"/>
      <c r="D40" s="99" t="s">
        <v>26</v>
      </c>
      <c r="E40" s="100"/>
      <c r="F40" s="92"/>
    </row>
    <row r="41" ht="19.9" customHeight="1" spans="1:6">
      <c r="A41" s="81"/>
      <c r="B41" s="99" t="s">
        <v>162</v>
      </c>
      <c r="C41" s="100"/>
      <c r="D41" s="99" t="s">
        <v>26</v>
      </c>
      <c r="E41" s="100"/>
      <c r="F41" s="92"/>
    </row>
    <row r="42" ht="19.9" customHeight="1" spans="1:6">
      <c r="A42" s="81"/>
      <c r="B42" s="99" t="s">
        <v>163</v>
      </c>
      <c r="C42" s="100"/>
      <c r="D42" s="99" t="s">
        <v>26</v>
      </c>
      <c r="E42" s="100"/>
      <c r="F42" s="92"/>
    </row>
    <row r="43" ht="19.9" customHeight="1" spans="1:6">
      <c r="A43" s="81"/>
      <c r="B43" s="99" t="s">
        <v>164</v>
      </c>
      <c r="C43" s="100"/>
      <c r="D43" s="99" t="s">
        <v>26</v>
      </c>
      <c r="E43" s="100"/>
      <c r="F43" s="92"/>
    </row>
    <row r="44" ht="19.9" customHeight="1" spans="1:6">
      <c r="A44" s="81"/>
      <c r="B44" s="155" t="s">
        <v>49</v>
      </c>
      <c r="C44" s="98">
        <f>C34+C6</f>
        <v>48747.84</v>
      </c>
      <c r="D44" s="155" t="s">
        <v>50</v>
      </c>
      <c r="E44" s="98">
        <f>E6</f>
        <v>48747.84</v>
      </c>
      <c r="F44" s="92"/>
    </row>
    <row r="45" ht="8.45" customHeight="1" spans="1:6">
      <c r="A45" s="93"/>
      <c r="B45" s="93"/>
      <c r="C45" s="93"/>
      <c r="D45" s="93"/>
      <c r="E45" s="93"/>
      <c r="F45" s="156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75" bottom="0.26875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4"/>
  <sheetViews>
    <sheetView workbookViewId="0">
      <selection activeCell="H28" sqref="H28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94"/>
      <c r="B1" s="82" t="s">
        <v>165</v>
      </c>
      <c r="C1" s="83"/>
      <c r="D1" s="83"/>
      <c r="E1" s="83"/>
      <c r="F1" s="92"/>
    </row>
    <row r="2" ht="19.9" customHeight="1" spans="1:6">
      <c r="A2" s="81"/>
      <c r="B2" s="49" t="s">
        <v>166</v>
      </c>
      <c r="C2" s="49"/>
      <c r="D2" s="49"/>
      <c r="E2" s="49"/>
      <c r="F2" s="63"/>
    </row>
    <row r="3" ht="17.1" customHeight="1" spans="1:6">
      <c r="A3" s="81"/>
      <c r="B3" s="84" t="s">
        <v>2</v>
      </c>
      <c r="C3" s="84"/>
      <c r="D3" s="85"/>
      <c r="E3" s="86" t="s">
        <v>3</v>
      </c>
      <c r="F3" s="63"/>
    </row>
    <row r="4" ht="21.4" customHeight="1" spans="1:6">
      <c r="A4" s="81"/>
      <c r="B4" s="95" t="s">
        <v>4</v>
      </c>
      <c r="C4" s="95"/>
      <c r="D4" s="95" t="s">
        <v>5</v>
      </c>
      <c r="E4" s="95"/>
      <c r="F4" s="63"/>
    </row>
    <row r="5" ht="21.4" customHeight="1" spans="1:6">
      <c r="A5" s="81"/>
      <c r="B5" s="95" t="s">
        <v>6</v>
      </c>
      <c r="C5" s="95" t="s">
        <v>7</v>
      </c>
      <c r="D5" s="95" t="s">
        <v>6</v>
      </c>
      <c r="E5" s="95" t="s">
        <v>7</v>
      </c>
      <c r="F5" s="63"/>
    </row>
    <row r="6" ht="19.9" customHeight="1" spans="1:6">
      <c r="A6" s="96"/>
      <c r="B6" s="97" t="s">
        <v>167</v>
      </c>
      <c r="C6" s="98">
        <f>C7</f>
        <v>48518.8</v>
      </c>
      <c r="D6" s="97" t="s">
        <v>168</v>
      </c>
      <c r="E6" s="98">
        <f>E10+E14+E15+E25</f>
        <v>48747.84</v>
      </c>
      <c r="F6" s="64"/>
    </row>
    <row r="7" ht="19.9" customHeight="1" spans="1:6">
      <c r="A7" s="81"/>
      <c r="B7" s="99" t="s">
        <v>8</v>
      </c>
      <c r="C7" s="100">
        <v>48518.8</v>
      </c>
      <c r="D7" s="99" t="s">
        <v>125</v>
      </c>
      <c r="E7" s="100"/>
      <c r="F7" s="63"/>
    </row>
    <row r="8" ht="19.9" customHeight="1" spans="1:6">
      <c r="A8" s="81"/>
      <c r="B8" s="99" t="s">
        <v>26</v>
      </c>
      <c r="C8" s="100"/>
      <c r="D8" s="99" t="s">
        <v>127</v>
      </c>
      <c r="E8" s="100"/>
      <c r="F8" s="63"/>
    </row>
    <row r="9" ht="19.9" customHeight="1" spans="1:6">
      <c r="A9" s="81"/>
      <c r="B9" s="99" t="s">
        <v>26</v>
      </c>
      <c r="C9" s="100"/>
      <c r="D9" s="99" t="s">
        <v>129</v>
      </c>
      <c r="E9" s="100"/>
      <c r="F9" s="63"/>
    </row>
    <row r="10" ht="19.9" customHeight="1" spans="1:6">
      <c r="A10" s="81"/>
      <c r="B10" s="99" t="s">
        <v>26</v>
      </c>
      <c r="C10" s="100"/>
      <c r="D10" s="99" t="s">
        <v>130</v>
      </c>
      <c r="E10" s="100">
        <v>40758.26</v>
      </c>
      <c r="F10" s="63"/>
    </row>
    <row r="11" ht="19.9" customHeight="1" spans="1:6">
      <c r="A11" s="81"/>
      <c r="B11" s="99" t="s">
        <v>26</v>
      </c>
      <c r="C11" s="100"/>
      <c r="D11" s="99" t="s">
        <v>131</v>
      </c>
      <c r="E11" s="100"/>
      <c r="F11" s="63"/>
    </row>
    <row r="12" ht="19.9" customHeight="1" spans="1:6">
      <c r="A12" s="81"/>
      <c r="B12" s="99" t="s">
        <v>26</v>
      </c>
      <c r="C12" s="100"/>
      <c r="D12" s="99" t="s">
        <v>132</v>
      </c>
      <c r="E12" s="100"/>
      <c r="F12" s="63"/>
    </row>
    <row r="13" ht="19.9" customHeight="1" spans="1:6">
      <c r="A13" s="81"/>
      <c r="B13" s="99" t="s">
        <v>26</v>
      </c>
      <c r="C13" s="100"/>
      <c r="D13" s="99" t="s">
        <v>133</v>
      </c>
      <c r="E13" s="100"/>
      <c r="F13" s="63"/>
    </row>
    <row r="14" ht="19.9" customHeight="1" spans="1:6">
      <c r="A14" s="81"/>
      <c r="B14" s="99" t="s">
        <v>26</v>
      </c>
      <c r="C14" s="100"/>
      <c r="D14" s="99" t="s">
        <v>134</v>
      </c>
      <c r="E14" s="100">
        <v>3729.52</v>
      </c>
      <c r="F14" s="63"/>
    </row>
    <row r="15" ht="19.9" customHeight="1" spans="1:6">
      <c r="A15" s="81"/>
      <c r="B15" s="99" t="s">
        <v>26</v>
      </c>
      <c r="C15" s="100"/>
      <c r="D15" s="99" t="s">
        <v>169</v>
      </c>
      <c r="E15" s="100">
        <v>1916.07</v>
      </c>
      <c r="F15" s="63"/>
    </row>
    <row r="16" ht="19.9" customHeight="1" spans="1:6">
      <c r="A16" s="81"/>
      <c r="B16" s="99" t="s">
        <v>26</v>
      </c>
      <c r="C16" s="100"/>
      <c r="D16" s="99" t="s">
        <v>170</v>
      </c>
      <c r="E16" s="100"/>
      <c r="F16" s="63"/>
    </row>
    <row r="17" ht="19.9" customHeight="1" spans="1:6">
      <c r="A17" s="81"/>
      <c r="B17" s="99" t="s">
        <v>26</v>
      </c>
      <c r="C17" s="100"/>
      <c r="D17" s="99" t="s">
        <v>171</v>
      </c>
      <c r="E17" s="100"/>
      <c r="F17" s="63"/>
    </row>
    <row r="18" ht="19.9" customHeight="1" spans="1:6">
      <c r="A18" s="81"/>
      <c r="B18" s="99" t="s">
        <v>26</v>
      </c>
      <c r="C18" s="100"/>
      <c r="D18" s="99" t="s">
        <v>172</v>
      </c>
      <c r="E18" s="100"/>
      <c r="F18" s="63"/>
    </row>
    <row r="19" ht="19.9" customHeight="1" spans="1:6">
      <c r="A19" s="81"/>
      <c r="B19" s="99" t="s">
        <v>26</v>
      </c>
      <c r="C19" s="100"/>
      <c r="D19" s="99" t="s">
        <v>173</v>
      </c>
      <c r="E19" s="100"/>
      <c r="F19" s="63"/>
    </row>
    <row r="20" ht="19.9" customHeight="1" spans="1:6">
      <c r="A20" s="81"/>
      <c r="B20" s="99" t="s">
        <v>26</v>
      </c>
      <c r="C20" s="100"/>
      <c r="D20" s="99" t="s">
        <v>174</v>
      </c>
      <c r="E20" s="100"/>
      <c r="F20" s="63"/>
    </row>
    <row r="21" ht="19.9" customHeight="1" spans="1:6">
      <c r="A21" s="81"/>
      <c r="B21" s="99" t="s">
        <v>26</v>
      </c>
      <c r="C21" s="100"/>
      <c r="D21" s="99" t="s">
        <v>175</v>
      </c>
      <c r="E21" s="100"/>
      <c r="F21" s="63"/>
    </row>
    <row r="22" ht="19.9" customHeight="1" spans="1:6">
      <c r="A22" s="81"/>
      <c r="B22" s="99" t="s">
        <v>26</v>
      </c>
      <c r="C22" s="100"/>
      <c r="D22" s="99" t="s">
        <v>176</v>
      </c>
      <c r="E22" s="100"/>
      <c r="F22" s="63"/>
    </row>
    <row r="23" ht="19.9" customHeight="1" spans="1:6">
      <c r="A23" s="81"/>
      <c r="B23" s="99" t="s">
        <v>26</v>
      </c>
      <c r="C23" s="100"/>
      <c r="D23" s="99" t="s">
        <v>177</v>
      </c>
      <c r="E23" s="100"/>
      <c r="F23" s="63"/>
    </row>
    <row r="24" ht="19.9" customHeight="1" spans="1:6">
      <c r="A24" s="81"/>
      <c r="B24" s="99" t="s">
        <v>26</v>
      </c>
      <c r="C24" s="100"/>
      <c r="D24" s="99" t="s">
        <v>178</v>
      </c>
      <c r="E24" s="100"/>
      <c r="F24" s="63"/>
    </row>
    <row r="25" ht="19.9" customHeight="1" spans="1:6">
      <c r="A25" s="81"/>
      <c r="B25" s="99" t="s">
        <v>26</v>
      </c>
      <c r="C25" s="100"/>
      <c r="D25" s="99" t="s">
        <v>179</v>
      </c>
      <c r="E25" s="100">
        <v>2343.99</v>
      </c>
      <c r="F25" s="63"/>
    </row>
    <row r="26" ht="19.9" customHeight="1" spans="1:6">
      <c r="A26" s="81"/>
      <c r="B26" s="99" t="s">
        <v>26</v>
      </c>
      <c r="C26" s="100"/>
      <c r="D26" s="99" t="s">
        <v>180</v>
      </c>
      <c r="E26" s="100"/>
      <c r="F26" s="63"/>
    </row>
    <row r="27" ht="19.9" customHeight="1" spans="1:6">
      <c r="A27" s="81"/>
      <c r="B27" s="99" t="s">
        <v>26</v>
      </c>
      <c r="C27" s="100"/>
      <c r="D27" s="99" t="s">
        <v>181</v>
      </c>
      <c r="E27" s="100"/>
      <c r="F27" s="63"/>
    </row>
    <row r="28" ht="19.9" customHeight="1" spans="1:6">
      <c r="A28" s="81"/>
      <c r="B28" s="99" t="s">
        <v>26</v>
      </c>
      <c r="C28" s="100"/>
      <c r="D28" s="99" t="s">
        <v>182</v>
      </c>
      <c r="E28" s="100"/>
      <c r="F28" s="63"/>
    </row>
    <row r="29" ht="19.9" customHeight="1" spans="1:6">
      <c r="A29" s="81"/>
      <c r="B29" s="99" t="s">
        <v>26</v>
      </c>
      <c r="C29" s="100"/>
      <c r="D29" s="99" t="s">
        <v>183</v>
      </c>
      <c r="E29" s="100"/>
      <c r="F29" s="63"/>
    </row>
    <row r="30" ht="19.9" customHeight="1" spans="1:6">
      <c r="A30" s="81"/>
      <c r="B30" s="99" t="s">
        <v>26</v>
      </c>
      <c r="C30" s="100"/>
      <c r="D30" s="99" t="s">
        <v>184</v>
      </c>
      <c r="E30" s="100"/>
      <c r="F30" s="63"/>
    </row>
    <row r="31" ht="19.9" customHeight="1" spans="1:6">
      <c r="A31" s="96"/>
      <c r="B31" s="97" t="s">
        <v>185</v>
      </c>
      <c r="C31" s="98">
        <f>C32</f>
        <v>229.04</v>
      </c>
      <c r="D31" s="97" t="s">
        <v>186</v>
      </c>
      <c r="E31" s="98"/>
      <c r="F31" s="64"/>
    </row>
    <row r="32" ht="19.9" customHeight="1" spans="2:5">
      <c r="B32" s="99" t="s">
        <v>187</v>
      </c>
      <c r="C32" s="100">
        <v>229.04</v>
      </c>
      <c r="D32" s="99" t="s">
        <v>26</v>
      </c>
      <c r="E32" s="100"/>
    </row>
    <row r="33" ht="19.9" customHeight="1" spans="1:6">
      <c r="A33" s="81"/>
      <c r="B33" s="101" t="s">
        <v>49</v>
      </c>
      <c r="C33" s="98">
        <f>C7+C32</f>
        <v>48747.84</v>
      </c>
      <c r="D33" s="101" t="s">
        <v>50</v>
      </c>
      <c r="E33" s="98">
        <f>E6</f>
        <v>48747.84</v>
      </c>
      <c r="F33" s="63"/>
    </row>
    <row r="34" ht="8.45" customHeight="1" spans="1:6">
      <c r="A34" s="91"/>
      <c r="B34" s="93"/>
      <c r="C34" s="93"/>
      <c r="D34" s="93"/>
      <c r="E34" s="93"/>
      <c r="F34" s="152"/>
    </row>
  </sheetData>
  <mergeCells count="5">
    <mergeCell ref="B2:E2"/>
    <mergeCell ref="B3:C3"/>
    <mergeCell ref="B4:C4"/>
    <mergeCell ref="D4:E4"/>
    <mergeCell ref="A7:A30"/>
  </mergeCells>
  <pageMargins left="0.75" right="0.75" top="0.26875" bottom="0.26875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8"/>
  <sheetViews>
    <sheetView workbookViewId="0">
      <pane ySplit="5" topLeftCell="A6" activePane="bottomLeft" state="frozen"/>
      <selection/>
      <selection pane="bottomLeft" activeCell="I23" sqref="I23"/>
    </sheetView>
  </sheetViews>
  <sheetFormatPr defaultColWidth="10" defaultRowHeight="13.5"/>
  <cols>
    <col min="1" max="1" width="1.5" customWidth="1"/>
    <col min="2" max="2" width="14.625" customWidth="1"/>
    <col min="3" max="3" width="45.2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81"/>
      <c r="B1" s="82" t="s">
        <v>188</v>
      </c>
      <c r="C1" s="83"/>
      <c r="D1" s="47"/>
      <c r="E1" s="47"/>
      <c r="F1" s="47"/>
      <c r="G1" s="47"/>
      <c r="H1" s="47"/>
      <c r="I1" s="47"/>
      <c r="J1" s="83"/>
    </row>
    <row r="2" ht="19.9" customHeight="1" spans="1:10">
      <c r="A2" s="81"/>
      <c r="B2" s="49" t="s">
        <v>189</v>
      </c>
      <c r="C2" s="49"/>
      <c r="D2" s="49"/>
      <c r="E2" s="49"/>
      <c r="F2" s="49"/>
      <c r="G2" s="49"/>
      <c r="H2" s="49"/>
      <c r="I2" s="49"/>
      <c r="J2" s="83"/>
    </row>
    <row r="3" ht="17.1" customHeight="1" spans="1:10">
      <c r="A3" s="81"/>
      <c r="B3" s="84"/>
      <c r="C3" s="84"/>
      <c r="D3" s="85"/>
      <c r="F3" s="85"/>
      <c r="H3" s="85"/>
      <c r="J3" s="85"/>
    </row>
    <row r="4" ht="21.4" customHeight="1" spans="1:10">
      <c r="A4" s="87"/>
      <c r="B4" s="88" t="s">
        <v>71</v>
      </c>
      <c r="C4" s="88" t="s">
        <v>72</v>
      </c>
      <c r="D4" s="88" t="s">
        <v>55</v>
      </c>
      <c r="E4" s="88" t="s">
        <v>73</v>
      </c>
      <c r="F4" s="88"/>
      <c r="G4" s="88"/>
      <c r="H4" s="88"/>
      <c r="I4" s="88" t="s">
        <v>74</v>
      </c>
      <c r="J4" s="63"/>
    </row>
    <row r="5" ht="21.4" customHeight="1" spans="2:10">
      <c r="B5" s="88"/>
      <c r="C5" s="88"/>
      <c r="D5" s="88"/>
      <c r="E5" s="88" t="s">
        <v>78</v>
      </c>
      <c r="F5" s="88" t="s">
        <v>79</v>
      </c>
      <c r="G5" s="88" t="s">
        <v>80</v>
      </c>
      <c r="H5" s="88" t="s">
        <v>81</v>
      </c>
      <c r="I5" s="88"/>
      <c r="J5" s="63"/>
    </row>
    <row r="6" ht="19.9" customHeight="1" spans="1:10">
      <c r="A6" s="142"/>
      <c r="B6" s="143" t="s">
        <v>66</v>
      </c>
      <c r="C6" s="144" t="s">
        <v>67</v>
      </c>
      <c r="D6" s="43">
        <f t="shared" ref="D6:D9" si="0">E6+F6+G6+H6+I6</f>
        <v>48747.84</v>
      </c>
      <c r="E6" s="43">
        <f t="shared" ref="E6:H6" si="1">E7+E12+E20+E24</f>
        <v>40986.04</v>
      </c>
      <c r="F6" s="43">
        <f t="shared" si="1"/>
        <v>797.03</v>
      </c>
      <c r="G6" s="43"/>
      <c r="H6" s="43">
        <f t="shared" si="1"/>
        <v>5172.1</v>
      </c>
      <c r="I6" s="43">
        <f>I7+I24</f>
        <v>1792.67</v>
      </c>
      <c r="J6" s="149"/>
    </row>
    <row r="7" ht="19.9" customHeight="1" spans="1:10">
      <c r="A7" s="142"/>
      <c r="B7" s="143" t="s">
        <v>82</v>
      </c>
      <c r="C7" s="144" t="s">
        <v>190</v>
      </c>
      <c r="D7" s="43">
        <f t="shared" si="0"/>
        <v>40758.26</v>
      </c>
      <c r="E7" s="43">
        <f t="shared" ref="E7:I7" si="2">E8</f>
        <v>33002.28</v>
      </c>
      <c r="F7" s="43">
        <f t="shared" si="2"/>
        <v>791.21</v>
      </c>
      <c r="G7" s="43"/>
      <c r="H7" s="43">
        <f t="shared" si="2"/>
        <v>5172.1</v>
      </c>
      <c r="I7" s="43">
        <f t="shared" si="2"/>
        <v>1792.67</v>
      </c>
      <c r="J7" s="149"/>
    </row>
    <row r="8" ht="19.9" customHeight="1" spans="1:10">
      <c r="A8" s="142"/>
      <c r="B8" s="143" t="s">
        <v>84</v>
      </c>
      <c r="C8" s="144" t="s">
        <v>191</v>
      </c>
      <c r="D8" s="43">
        <f t="shared" si="0"/>
        <v>40758.26</v>
      </c>
      <c r="E8" s="43">
        <f>E9+E10</f>
        <v>33002.28</v>
      </c>
      <c r="F8" s="43">
        <f>F9</f>
        <v>791.21</v>
      </c>
      <c r="G8" s="43"/>
      <c r="H8" s="43">
        <f>H9</f>
        <v>5172.1</v>
      </c>
      <c r="I8" s="43">
        <f>I9+I10+I11</f>
        <v>1792.67</v>
      </c>
      <c r="J8" s="149"/>
    </row>
    <row r="9" ht="19.9" customHeight="1" spans="1:10">
      <c r="A9" s="142"/>
      <c r="B9" s="143" t="s">
        <v>86</v>
      </c>
      <c r="C9" s="144" t="s">
        <v>192</v>
      </c>
      <c r="D9" s="43">
        <f t="shared" si="0"/>
        <v>39194.63</v>
      </c>
      <c r="E9" s="43">
        <v>33002.28</v>
      </c>
      <c r="F9" s="43">
        <v>791.21</v>
      </c>
      <c r="G9" s="43"/>
      <c r="H9" s="43">
        <v>5172.1</v>
      </c>
      <c r="I9" s="43">
        <v>229.04</v>
      </c>
      <c r="J9" s="149"/>
    </row>
    <row r="10" ht="19.9" customHeight="1" spans="1:10">
      <c r="A10" s="142"/>
      <c r="B10" s="143" t="s">
        <v>88</v>
      </c>
      <c r="C10" s="144" t="s">
        <v>193</v>
      </c>
      <c r="D10" s="43">
        <f t="shared" ref="D10:D15" si="3">E10+F10+G10+H10+I10</f>
        <v>939.8</v>
      </c>
      <c r="E10" s="43"/>
      <c r="F10" s="43"/>
      <c r="G10" s="43"/>
      <c r="H10" s="43"/>
      <c r="I10" s="43">
        <v>939.8</v>
      </c>
      <c r="J10" s="149"/>
    </row>
    <row r="11" ht="19.9" customHeight="1" spans="1:10">
      <c r="A11" s="150"/>
      <c r="B11" s="143">
        <v>2040299</v>
      </c>
      <c r="C11" s="144" t="s">
        <v>194</v>
      </c>
      <c r="D11" s="43">
        <f t="shared" si="3"/>
        <v>623.83</v>
      </c>
      <c r="E11" s="43"/>
      <c r="F11" s="43"/>
      <c r="G11" s="43"/>
      <c r="H11" s="43"/>
      <c r="I11" s="43">
        <v>623.83</v>
      </c>
      <c r="J11" s="149"/>
    </row>
    <row r="12" ht="19.9" customHeight="1" spans="2:10">
      <c r="B12" s="143" t="s">
        <v>91</v>
      </c>
      <c r="C12" s="144" t="s">
        <v>195</v>
      </c>
      <c r="D12" s="43">
        <f t="shared" si="3"/>
        <v>3729.52</v>
      </c>
      <c r="E12" s="43">
        <f>E13</f>
        <v>3723.7</v>
      </c>
      <c r="F12" s="43">
        <v>5.82</v>
      </c>
      <c r="G12" s="43"/>
      <c r="H12" s="43"/>
      <c r="I12" s="43"/>
      <c r="J12" s="149"/>
    </row>
    <row r="13" ht="19.9" customHeight="1" spans="1:10">
      <c r="A13" s="142"/>
      <c r="B13" s="143" t="s">
        <v>93</v>
      </c>
      <c r="C13" s="144" t="s">
        <v>196</v>
      </c>
      <c r="D13" s="43">
        <f t="shared" si="3"/>
        <v>3723.7</v>
      </c>
      <c r="E13" s="43">
        <f>E14+E15</f>
        <v>3723.7</v>
      </c>
      <c r="F13" s="43"/>
      <c r="G13" s="43"/>
      <c r="H13" s="43"/>
      <c r="I13" s="43"/>
      <c r="J13" s="149"/>
    </row>
    <row r="14" ht="19.9" customHeight="1" spans="1:10">
      <c r="A14" s="142"/>
      <c r="B14" s="143" t="s">
        <v>95</v>
      </c>
      <c r="C14" s="144" t="s">
        <v>197</v>
      </c>
      <c r="D14" s="43">
        <f t="shared" si="3"/>
        <v>3123.7</v>
      </c>
      <c r="E14" s="43">
        <v>3123.7</v>
      </c>
      <c r="F14" s="43"/>
      <c r="G14" s="43"/>
      <c r="H14" s="43"/>
      <c r="I14" s="43"/>
      <c r="J14" s="149"/>
    </row>
    <row r="15" ht="19.9" customHeight="1" spans="1:10">
      <c r="A15" s="142"/>
      <c r="B15" s="143" t="s">
        <v>97</v>
      </c>
      <c r="C15" s="144" t="s">
        <v>198</v>
      </c>
      <c r="D15" s="43">
        <f t="shared" si="3"/>
        <v>600</v>
      </c>
      <c r="E15" s="43">
        <v>600</v>
      </c>
      <c r="F15" s="43"/>
      <c r="G15" s="43"/>
      <c r="H15" s="43"/>
      <c r="I15" s="43"/>
      <c r="J15" s="149"/>
    </row>
    <row r="16" ht="19.9" customHeight="1" spans="1:10">
      <c r="A16" s="150"/>
      <c r="B16" s="151">
        <v>20807</v>
      </c>
      <c r="C16" s="144" t="s">
        <v>199</v>
      </c>
      <c r="D16" s="43">
        <v>3.06</v>
      </c>
      <c r="E16" s="43"/>
      <c r="F16" s="43">
        <v>3.06</v>
      </c>
      <c r="G16" s="43"/>
      <c r="H16" s="43"/>
      <c r="I16" s="43"/>
      <c r="J16" s="149"/>
    </row>
    <row r="17" ht="19.9" customHeight="1" spans="1:10">
      <c r="A17" s="150"/>
      <c r="B17" s="151" t="s">
        <v>100</v>
      </c>
      <c r="C17" s="144" t="s">
        <v>200</v>
      </c>
      <c r="D17" s="43">
        <v>3.06</v>
      </c>
      <c r="E17" s="43"/>
      <c r="F17" s="43">
        <v>3.06</v>
      </c>
      <c r="G17" s="43"/>
      <c r="H17" s="43"/>
      <c r="I17" s="43"/>
      <c r="J17" s="149"/>
    </row>
    <row r="18" ht="19.9" customHeight="1" spans="1:10">
      <c r="A18" s="150"/>
      <c r="B18" s="151" t="s">
        <v>102</v>
      </c>
      <c r="C18" s="144" t="s">
        <v>201</v>
      </c>
      <c r="D18" s="43">
        <v>2.76</v>
      </c>
      <c r="E18" s="43"/>
      <c r="F18" s="43">
        <v>2.76</v>
      </c>
      <c r="G18" s="43"/>
      <c r="H18" s="43"/>
      <c r="I18" s="43"/>
      <c r="J18" s="149"/>
    </row>
    <row r="19" ht="19.9" customHeight="1" spans="1:10">
      <c r="A19" s="150"/>
      <c r="B19" s="151" t="s">
        <v>104</v>
      </c>
      <c r="C19" s="144" t="s">
        <v>202</v>
      </c>
      <c r="D19" s="43">
        <v>2.76</v>
      </c>
      <c r="E19" s="43"/>
      <c r="F19" s="43">
        <v>2.76</v>
      </c>
      <c r="G19" s="43"/>
      <c r="H19" s="43"/>
      <c r="I19" s="43"/>
      <c r="J19" s="149"/>
    </row>
    <row r="20" ht="19.9" customHeight="1" spans="2:10">
      <c r="B20" s="143" t="s">
        <v>106</v>
      </c>
      <c r="C20" s="144" t="s">
        <v>203</v>
      </c>
      <c r="D20" s="43">
        <f>D21</f>
        <v>1916.07</v>
      </c>
      <c r="E20" s="43">
        <f t="shared" ref="E20:E25" si="4">E21</f>
        <v>1916.07</v>
      </c>
      <c r="F20" s="43"/>
      <c r="G20" s="43"/>
      <c r="H20" s="43"/>
      <c r="I20" s="43"/>
      <c r="J20" s="149"/>
    </row>
    <row r="21" ht="19.9" customHeight="1" spans="1:10">
      <c r="A21" s="142"/>
      <c r="B21" s="143" t="s">
        <v>108</v>
      </c>
      <c r="C21" s="144" t="s">
        <v>204</v>
      </c>
      <c r="D21" s="43">
        <f>D22+D23</f>
        <v>1916.07</v>
      </c>
      <c r="E21" s="43">
        <f>E22+E23</f>
        <v>1916.07</v>
      </c>
      <c r="F21" s="43"/>
      <c r="G21" s="43"/>
      <c r="H21" s="43"/>
      <c r="I21" s="43"/>
      <c r="J21" s="149"/>
    </row>
    <row r="22" ht="19.9" customHeight="1" spans="1:10">
      <c r="A22" s="142"/>
      <c r="B22" s="143" t="s">
        <v>110</v>
      </c>
      <c r="C22" s="144" t="s">
        <v>205</v>
      </c>
      <c r="D22" s="43">
        <f t="shared" ref="D22:D24" si="5">E22</f>
        <v>1542.84</v>
      </c>
      <c r="E22" s="43">
        <v>1542.84</v>
      </c>
      <c r="F22" s="43"/>
      <c r="G22" s="43"/>
      <c r="H22" s="43"/>
      <c r="I22" s="43"/>
      <c r="J22" s="149"/>
    </row>
    <row r="23" ht="19.9" customHeight="1" spans="1:10">
      <c r="A23" s="142"/>
      <c r="B23" s="143" t="s">
        <v>112</v>
      </c>
      <c r="C23" s="144" t="s">
        <v>206</v>
      </c>
      <c r="D23" s="43">
        <f t="shared" si="5"/>
        <v>373.23</v>
      </c>
      <c r="E23" s="43">
        <v>373.23</v>
      </c>
      <c r="F23" s="43"/>
      <c r="G23" s="43"/>
      <c r="H23" s="43"/>
      <c r="I23" s="43"/>
      <c r="J23" s="149"/>
    </row>
    <row r="24" ht="19.9" customHeight="1" spans="2:10">
      <c r="B24" s="143" t="s">
        <v>114</v>
      </c>
      <c r="C24" s="144" t="s">
        <v>207</v>
      </c>
      <c r="D24" s="43">
        <f t="shared" si="5"/>
        <v>2343.99</v>
      </c>
      <c r="E24" s="43">
        <f t="shared" si="4"/>
        <v>2343.99</v>
      </c>
      <c r="F24" s="43"/>
      <c r="G24" s="43"/>
      <c r="H24" s="43"/>
      <c r="I24" s="43"/>
      <c r="J24" s="149"/>
    </row>
    <row r="25" ht="19.9" customHeight="1" spans="1:10">
      <c r="A25" s="142"/>
      <c r="B25" s="143" t="s">
        <v>116</v>
      </c>
      <c r="C25" s="144" t="s">
        <v>208</v>
      </c>
      <c r="D25" s="43">
        <f>D26</f>
        <v>2343.99</v>
      </c>
      <c r="E25" s="43">
        <f t="shared" si="4"/>
        <v>2343.99</v>
      </c>
      <c r="F25" s="43"/>
      <c r="G25" s="43"/>
      <c r="H25" s="43"/>
      <c r="I25" s="43"/>
      <c r="J25" s="149"/>
    </row>
    <row r="26" ht="19.9" customHeight="1" spans="1:10">
      <c r="A26" s="142"/>
      <c r="B26" s="143" t="s">
        <v>118</v>
      </c>
      <c r="C26" s="144" t="s">
        <v>209</v>
      </c>
      <c r="D26" s="43">
        <f>E26+F26+G26+H26+I26</f>
        <v>2343.99</v>
      </c>
      <c r="E26" s="43">
        <v>2343.99</v>
      </c>
      <c r="F26" s="43"/>
      <c r="G26" s="43"/>
      <c r="H26" s="43"/>
      <c r="I26" s="43"/>
      <c r="J26" s="149"/>
    </row>
    <row r="27" ht="19.9" customHeight="1" spans="1:10">
      <c r="A27" s="81"/>
      <c r="B27" s="89"/>
      <c r="C27" s="90" t="s">
        <v>68</v>
      </c>
      <c r="D27" s="43">
        <f>D7+D12+D20+D24</f>
        <v>48747.84</v>
      </c>
      <c r="E27" s="55">
        <f t="shared" ref="E27:I27" si="6">E6</f>
        <v>40986.04</v>
      </c>
      <c r="F27" s="55">
        <f t="shared" si="6"/>
        <v>797.03</v>
      </c>
      <c r="G27" s="55"/>
      <c r="H27" s="55">
        <f t="shared" si="6"/>
        <v>5172.1</v>
      </c>
      <c r="I27" s="55">
        <f t="shared" si="6"/>
        <v>1792.67</v>
      </c>
      <c r="J27" s="92"/>
    </row>
    <row r="28" ht="8.45" customHeight="1" spans="1:10">
      <c r="A28" s="91"/>
      <c r="B28" s="93"/>
      <c r="C28" s="93"/>
      <c r="D28" s="93"/>
      <c r="E28" s="93"/>
      <c r="F28" s="93"/>
      <c r="G28" s="93"/>
      <c r="H28" s="93"/>
      <c r="I28" s="93"/>
      <c r="J28" s="93"/>
    </row>
  </sheetData>
  <mergeCells count="10">
    <mergeCell ref="B2:I2"/>
    <mergeCell ref="B3:C3"/>
    <mergeCell ref="E4:H4"/>
    <mergeCell ref="A9:A10"/>
    <mergeCell ref="A14:A15"/>
    <mergeCell ref="A22:A23"/>
    <mergeCell ref="B4:B5"/>
    <mergeCell ref="C4:C5"/>
    <mergeCell ref="D4:D5"/>
    <mergeCell ref="I4:I5"/>
  </mergeCells>
  <pageMargins left="0.75" right="0.75" top="0.26875" bottom="0.26875" header="0" footer="0"/>
  <pageSetup paperSize="9" scale="8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42"/>
  <sheetViews>
    <sheetView workbookViewId="0">
      <selection activeCell="F29" sqref="F29"/>
    </sheetView>
  </sheetViews>
  <sheetFormatPr defaultColWidth="10" defaultRowHeight="13.5"/>
  <cols>
    <col min="1" max="1" width="1.5" customWidth="1"/>
    <col min="2" max="2" width="14.625" customWidth="1"/>
    <col min="3" max="3" width="38.5" customWidth="1"/>
    <col min="4" max="5" width="16.375" customWidth="1"/>
    <col min="6" max="6" width="20.5" customWidth="1"/>
    <col min="7" max="7" width="12.5" customWidth="1"/>
    <col min="8" max="8" width="14.125" customWidth="1"/>
    <col min="9" max="9" width="12.625" customWidth="1"/>
    <col min="10" max="10" width="14" customWidth="1"/>
  </cols>
  <sheetData>
    <row r="1" ht="14.25" customHeight="1" spans="1:9">
      <c r="A1" s="81"/>
      <c r="B1" s="82" t="s">
        <v>210</v>
      </c>
      <c r="C1" s="83"/>
      <c r="D1" s="47"/>
      <c r="E1" s="47"/>
      <c r="F1" s="47"/>
      <c r="G1" s="47"/>
      <c r="H1" s="47"/>
      <c r="I1" s="83"/>
    </row>
    <row r="2" ht="19.9" customHeight="1" spans="1:9">
      <c r="A2" s="81"/>
      <c r="B2" s="49" t="s">
        <v>211</v>
      </c>
      <c r="C2" s="49"/>
      <c r="D2" s="49"/>
      <c r="E2" s="49"/>
      <c r="F2" s="49"/>
      <c r="G2" s="49"/>
      <c r="H2" s="49"/>
      <c r="I2" s="83"/>
    </row>
    <row r="3" ht="17.1" customHeight="1" spans="1:9">
      <c r="A3" s="81"/>
      <c r="B3" s="84"/>
      <c r="C3" s="84"/>
      <c r="D3" s="85"/>
      <c r="E3" s="85"/>
      <c r="F3" s="85"/>
      <c r="G3" s="85"/>
      <c r="H3" s="86" t="s">
        <v>3</v>
      </c>
      <c r="I3" s="85"/>
    </row>
    <row r="4" ht="21.4" customHeight="1" spans="1:9">
      <c r="A4" s="87"/>
      <c r="B4" s="88" t="s">
        <v>212</v>
      </c>
      <c r="C4" s="88"/>
      <c r="D4" s="88" t="s">
        <v>213</v>
      </c>
      <c r="E4" s="88"/>
      <c r="F4" s="88"/>
      <c r="G4" s="88"/>
      <c r="H4" s="88"/>
      <c r="I4" s="63"/>
    </row>
    <row r="5" ht="21.4" customHeight="1" spans="2:8">
      <c r="B5" s="88" t="s">
        <v>71</v>
      </c>
      <c r="C5" s="88" t="s">
        <v>72</v>
      </c>
      <c r="D5" s="88" t="s">
        <v>55</v>
      </c>
      <c r="E5" s="88" t="s">
        <v>78</v>
      </c>
      <c r="F5" s="88" t="s">
        <v>79</v>
      </c>
      <c r="G5" s="88" t="s">
        <v>80</v>
      </c>
      <c r="H5" s="88" t="s">
        <v>81</v>
      </c>
    </row>
    <row r="6" ht="19.9" customHeight="1" spans="1:9">
      <c r="A6" s="142"/>
      <c r="B6" s="143" t="s">
        <v>66</v>
      </c>
      <c r="C6" s="144" t="s">
        <v>67</v>
      </c>
      <c r="D6" s="43">
        <f>E6+F6+H6</f>
        <v>46955.17</v>
      </c>
      <c r="E6" s="43">
        <f t="shared" ref="E6:H6" si="0">E7+E19+E34+E39</f>
        <v>40986.04</v>
      </c>
      <c r="F6" s="43">
        <f t="shared" si="0"/>
        <v>797.03</v>
      </c>
      <c r="G6" s="43"/>
      <c r="H6" s="43">
        <f t="shared" si="0"/>
        <v>5172.1</v>
      </c>
      <c r="I6" s="149"/>
    </row>
    <row r="7" ht="19.9" customHeight="1" spans="1:9">
      <c r="A7" s="142"/>
      <c r="B7" s="143" t="s">
        <v>214</v>
      </c>
      <c r="C7" s="144" t="s">
        <v>215</v>
      </c>
      <c r="D7" s="43">
        <f>E7+H7</f>
        <v>41221.04</v>
      </c>
      <c r="E7" s="43">
        <f>SUM(E8:E18)</f>
        <v>40986.04</v>
      </c>
      <c r="F7" s="43"/>
      <c r="G7" s="43"/>
      <c r="H7" s="43">
        <v>235</v>
      </c>
      <c r="I7" s="149"/>
    </row>
    <row r="8" ht="19.9" customHeight="1" spans="1:9">
      <c r="A8" s="142"/>
      <c r="B8" s="143" t="s">
        <v>216</v>
      </c>
      <c r="C8" s="144" t="s">
        <v>217</v>
      </c>
      <c r="D8" s="43">
        <f t="shared" ref="D8:D17" si="1">E8</f>
        <v>4622.24</v>
      </c>
      <c r="E8" s="145">
        <v>4622.24</v>
      </c>
      <c r="F8" s="43"/>
      <c r="G8" s="43"/>
      <c r="H8" s="43"/>
      <c r="I8" s="149"/>
    </row>
    <row r="9" ht="19.9" customHeight="1" spans="2:9">
      <c r="B9" s="143" t="s">
        <v>218</v>
      </c>
      <c r="C9" s="144" t="s">
        <v>219</v>
      </c>
      <c r="D9" s="43">
        <f t="shared" si="1"/>
        <v>13459.22</v>
      </c>
      <c r="E9" s="145">
        <v>13459.22</v>
      </c>
      <c r="F9" s="43"/>
      <c r="G9" s="43"/>
      <c r="H9" s="43"/>
      <c r="I9" s="149"/>
    </row>
    <row r="10" ht="19.9" customHeight="1" spans="2:9">
      <c r="B10" s="143" t="s">
        <v>220</v>
      </c>
      <c r="C10" s="144" t="s">
        <v>221</v>
      </c>
      <c r="D10" s="43">
        <f t="shared" si="1"/>
        <v>2900.34</v>
      </c>
      <c r="E10" s="145">
        <v>2900.34</v>
      </c>
      <c r="F10" s="43"/>
      <c r="G10" s="43"/>
      <c r="H10" s="43"/>
      <c r="I10" s="149"/>
    </row>
    <row r="11" ht="19.9" customHeight="1" spans="2:9">
      <c r="B11" s="143" t="s">
        <v>222</v>
      </c>
      <c r="C11" s="144" t="s">
        <v>223</v>
      </c>
      <c r="D11" s="43">
        <f t="shared" si="1"/>
        <v>3123.7</v>
      </c>
      <c r="E11" s="145">
        <v>3123.7</v>
      </c>
      <c r="F11" s="43"/>
      <c r="G11" s="43"/>
      <c r="H11" s="43"/>
      <c r="I11" s="149"/>
    </row>
    <row r="12" ht="19.9" customHeight="1" spans="2:9">
      <c r="B12" s="143" t="s">
        <v>224</v>
      </c>
      <c r="C12" s="144" t="s">
        <v>225</v>
      </c>
      <c r="D12" s="43">
        <f t="shared" si="1"/>
        <v>600</v>
      </c>
      <c r="E12" s="145">
        <v>600</v>
      </c>
      <c r="F12" s="43"/>
      <c r="G12" s="43"/>
      <c r="H12" s="43"/>
      <c r="I12" s="149"/>
    </row>
    <row r="13" ht="19.9" customHeight="1" spans="2:9">
      <c r="B13" s="143" t="s">
        <v>226</v>
      </c>
      <c r="C13" s="144" t="s">
        <v>227</v>
      </c>
      <c r="D13" s="43">
        <f t="shared" si="1"/>
        <v>1502.84</v>
      </c>
      <c r="E13" s="145">
        <v>1502.84</v>
      </c>
      <c r="F13" s="43"/>
      <c r="G13" s="43"/>
      <c r="H13" s="43"/>
      <c r="I13" s="149"/>
    </row>
    <row r="14" ht="19.9" customHeight="1" spans="2:9">
      <c r="B14" s="143" t="s">
        <v>228</v>
      </c>
      <c r="C14" s="144" t="s">
        <v>229</v>
      </c>
      <c r="D14" s="43">
        <f t="shared" si="1"/>
        <v>373.23</v>
      </c>
      <c r="E14" s="145">
        <v>373.23</v>
      </c>
      <c r="F14" s="43"/>
      <c r="G14" s="43"/>
      <c r="H14" s="43"/>
      <c r="I14" s="149"/>
    </row>
    <row r="15" ht="19.9" customHeight="1" spans="2:9">
      <c r="B15" s="143" t="s">
        <v>230</v>
      </c>
      <c r="C15" s="144" t="s">
        <v>231</v>
      </c>
      <c r="D15" s="43">
        <f t="shared" si="1"/>
        <v>19.38</v>
      </c>
      <c r="E15" s="145">
        <v>19.38</v>
      </c>
      <c r="F15" s="43"/>
      <c r="G15" s="43"/>
      <c r="H15" s="43"/>
      <c r="I15" s="149"/>
    </row>
    <row r="16" ht="19.9" customHeight="1" spans="2:9">
      <c r="B16" s="143" t="s">
        <v>232</v>
      </c>
      <c r="C16" s="144" t="s">
        <v>233</v>
      </c>
      <c r="D16" s="43">
        <f t="shared" si="1"/>
        <v>2343.99</v>
      </c>
      <c r="E16" s="145">
        <v>2343.99</v>
      </c>
      <c r="F16" s="43"/>
      <c r="G16" s="43"/>
      <c r="H16" s="43"/>
      <c r="I16" s="149"/>
    </row>
    <row r="17" ht="19.9" customHeight="1" spans="2:9">
      <c r="B17" s="143" t="s">
        <v>234</v>
      </c>
      <c r="C17" s="144" t="s">
        <v>235</v>
      </c>
      <c r="D17" s="43">
        <f t="shared" si="1"/>
        <v>40</v>
      </c>
      <c r="E17" s="145">
        <v>40</v>
      </c>
      <c r="F17" s="43"/>
      <c r="G17" s="43"/>
      <c r="H17" s="43"/>
      <c r="I17" s="149"/>
    </row>
    <row r="18" ht="19.9" customHeight="1" spans="2:9">
      <c r="B18" s="143" t="s">
        <v>236</v>
      </c>
      <c r="C18" s="144" t="s">
        <v>237</v>
      </c>
      <c r="D18" s="43">
        <v>12236.1</v>
      </c>
      <c r="E18" s="43">
        <v>12001.1</v>
      </c>
      <c r="F18" s="43"/>
      <c r="G18" s="43"/>
      <c r="H18" s="43">
        <v>235</v>
      </c>
      <c r="I18" s="149"/>
    </row>
    <row r="19" ht="19.9" customHeight="1" spans="2:9">
      <c r="B19" s="143" t="s">
        <v>238</v>
      </c>
      <c r="C19" s="144" t="s">
        <v>239</v>
      </c>
      <c r="D19" s="43">
        <f>H19</f>
        <v>4887.1</v>
      </c>
      <c r="E19" s="43"/>
      <c r="F19" s="43"/>
      <c r="G19" s="43"/>
      <c r="H19" s="146">
        <f>SUM(H20:H33)</f>
        <v>4887.1</v>
      </c>
      <c r="I19" s="149"/>
    </row>
    <row r="20" ht="19.9" customHeight="1" spans="1:9">
      <c r="A20" s="142"/>
      <c r="B20" s="143" t="s">
        <v>240</v>
      </c>
      <c r="C20" s="144" t="s">
        <v>241</v>
      </c>
      <c r="D20" s="43">
        <f t="shared" ref="D20:D33" si="2">H20</f>
        <v>150</v>
      </c>
      <c r="E20" s="43"/>
      <c r="F20" s="43"/>
      <c r="G20" s="43"/>
      <c r="H20" s="147">
        <v>150</v>
      </c>
      <c r="I20" s="149"/>
    </row>
    <row r="21" ht="19.9" customHeight="1" spans="2:9">
      <c r="B21" s="143" t="s">
        <v>242</v>
      </c>
      <c r="C21" s="144" t="s">
        <v>243</v>
      </c>
      <c r="D21" s="43">
        <f t="shared" si="2"/>
        <v>110</v>
      </c>
      <c r="E21" s="43"/>
      <c r="F21" s="43"/>
      <c r="G21" s="43"/>
      <c r="H21" s="147">
        <v>110</v>
      </c>
      <c r="I21" s="149"/>
    </row>
    <row r="22" ht="19.9" customHeight="1" spans="2:9">
      <c r="B22" s="143" t="s">
        <v>244</v>
      </c>
      <c r="C22" s="144" t="s">
        <v>245</v>
      </c>
      <c r="D22" s="43">
        <f t="shared" si="2"/>
        <v>700</v>
      </c>
      <c r="E22" s="43"/>
      <c r="F22" s="43"/>
      <c r="G22" s="43"/>
      <c r="H22" s="147">
        <v>700</v>
      </c>
      <c r="I22" s="149"/>
    </row>
    <row r="23" ht="19.9" customHeight="1" spans="2:9">
      <c r="B23" s="143" t="s">
        <v>246</v>
      </c>
      <c r="C23" s="144" t="s">
        <v>247</v>
      </c>
      <c r="D23" s="43">
        <f t="shared" si="2"/>
        <v>60</v>
      </c>
      <c r="E23" s="43"/>
      <c r="F23" s="43"/>
      <c r="G23" s="43"/>
      <c r="H23" s="147">
        <v>60</v>
      </c>
      <c r="I23" s="149"/>
    </row>
    <row r="24" ht="19.9" customHeight="1" spans="2:9">
      <c r="B24" s="143" t="s">
        <v>248</v>
      </c>
      <c r="C24" s="144" t="s">
        <v>249</v>
      </c>
      <c r="D24" s="43">
        <f t="shared" si="2"/>
        <v>100</v>
      </c>
      <c r="E24" s="43"/>
      <c r="F24" s="43"/>
      <c r="G24" s="43"/>
      <c r="H24" s="147">
        <v>100</v>
      </c>
      <c r="I24" s="149"/>
    </row>
    <row r="25" ht="19.9" customHeight="1" spans="2:9">
      <c r="B25" s="143">
        <v>30209</v>
      </c>
      <c r="C25" s="144" t="s">
        <v>250</v>
      </c>
      <c r="D25" s="43">
        <v>519.76</v>
      </c>
      <c r="E25" s="43"/>
      <c r="F25" s="43"/>
      <c r="G25" s="43"/>
      <c r="H25" s="43">
        <v>519.76</v>
      </c>
      <c r="I25" s="149"/>
    </row>
    <row r="26" ht="19.9" customHeight="1" spans="2:9">
      <c r="B26" s="143" t="s">
        <v>251</v>
      </c>
      <c r="C26" s="144" t="s">
        <v>252</v>
      </c>
      <c r="D26" s="43">
        <f t="shared" si="2"/>
        <v>250</v>
      </c>
      <c r="E26" s="43"/>
      <c r="F26" s="43"/>
      <c r="G26" s="43"/>
      <c r="H26" s="147">
        <v>250</v>
      </c>
      <c r="I26" s="149"/>
    </row>
    <row r="27" ht="19.9" customHeight="1" spans="2:9">
      <c r="B27" s="143" t="s">
        <v>253</v>
      </c>
      <c r="C27" s="144" t="s">
        <v>254</v>
      </c>
      <c r="D27" s="43">
        <f t="shared" si="2"/>
        <v>200</v>
      </c>
      <c r="E27" s="43"/>
      <c r="F27" s="43"/>
      <c r="G27" s="43"/>
      <c r="H27" s="146">
        <v>200</v>
      </c>
      <c r="I27" s="149"/>
    </row>
    <row r="28" ht="19.9" customHeight="1" spans="2:9">
      <c r="B28" s="143" t="s">
        <v>255</v>
      </c>
      <c r="C28" s="144" t="s">
        <v>256</v>
      </c>
      <c r="D28" s="43">
        <f t="shared" si="2"/>
        <v>20</v>
      </c>
      <c r="E28" s="43"/>
      <c r="F28" s="43"/>
      <c r="G28" s="43"/>
      <c r="H28" s="147">
        <v>20</v>
      </c>
      <c r="I28" s="149"/>
    </row>
    <row r="29" ht="19.9" customHeight="1" spans="2:9">
      <c r="B29" s="143" t="s">
        <v>257</v>
      </c>
      <c r="C29" s="144" t="s">
        <v>258</v>
      </c>
      <c r="D29" s="43">
        <f t="shared" si="2"/>
        <v>10</v>
      </c>
      <c r="E29" s="43"/>
      <c r="F29" s="43"/>
      <c r="G29" s="43"/>
      <c r="H29" s="147">
        <v>10</v>
      </c>
      <c r="I29" s="149"/>
    </row>
    <row r="30" ht="19.9" customHeight="1" spans="2:9">
      <c r="B30" s="143" t="s">
        <v>259</v>
      </c>
      <c r="C30" s="144" t="s">
        <v>260</v>
      </c>
      <c r="D30" s="43">
        <f t="shared" si="2"/>
        <v>17.51</v>
      </c>
      <c r="E30" s="43"/>
      <c r="F30" s="43"/>
      <c r="G30" s="43"/>
      <c r="H30" s="147">
        <v>17.51</v>
      </c>
      <c r="I30" s="149"/>
    </row>
    <row r="31" ht="19.9" customHeight="1" spans="2:9">
      <c r="B31" s="143" t="s">
        <v>261</v>
      </c>
      <c r="C31" s="144" t="s">
        <v>262</v>
      </c>
      <c r="D31" s="43">
        <f t="shared" si="2"/>
        <v>372.03</v>
      </c>
      <c r="E31" s="43"/>
      <c r="F31" s="43"/>
      <c r="G31" s="43"/>
      <c r="H31" s="147">
        <v>372.03</v>
      </c>
      <c r="I31" s="149"/>
    </row>
    <row r="32" ht="19.9" customHeight="1" spans="2:9">
      <c r="B32" s="143" t="s">
        <v>263</v>
      </c>
      <c r="C32" s="144" t="s">
        <v>264</v>
      </c>
      <c r="D32" s="43">
        <f t="shared" si="2"/>
        <v>450</v>
      </c>
      <c r="E32" s="43"/>
      <c r="F32" s="43"/>
      <c r="G32" s="43"/>
      <c r="H32" s="147">
        <v>450</v>
      </c>
      <c r="I32" s="149"/>
    </row>
    <row r="33" ht="19.9" customHeight="1" spans="2:9">
      <c r="B33" s="143" t="s">
        <v>265</v>
      </c>
      <c r="C33" s="144" t="s">
        <v>266</v>
      </c>
      <c r="D33" s="43">
        <v>1927.8</v>
      </c>
      <c r="E33" s="43"/>
      <c r="F33" s="43"/>
      <c r="G33" s="43"/>
      <c r="H33" s="146">
        <v>1927.8</v>
      </c>
      <c r="I33" s="149"/>
    </row>
    <row r="34" ht="19.9" customHeight="1" spans="2:9">
      <c r="B34" s="143" t="s">
        <v>267</v>
      </c>
      <c r="C34" s="144" t="s">
        <v>268</v>
      </c>
      <c r="D34" s="43">
        <f>F34</f>
        <v>797.03</v>
      </c>
      <c r="E34" s="43"/>
      <c r="F34" s="43">
        <f>SUM(F35:F38)</f>
        <v>797.03</v>
      </c>
      <c r="G34" s="43"/>
      <c r="H34" s="146"/>
      <c r="I34" s="149"/>
    </row>
    <row r="35" ht="19.9" customHeight="1" spans="1:9">
      <c r="A35" s="142"/>
      <c r="B35" s="143" t="s">
        <v>269</v>
      </c>
      <c r="C35" s="144" t="s">
        <v>270</v>
      </c>
      <c r="D35" s="43">
        <f t="shared" ref="D35:D38" si="3">F35</f>
        <v>250</v>
      </c>
      <c r="E35" s="43"/>
      <c r="F35" s="43">
        <v>250</v>
      </c>
      <c r="G35" s="43"/>
      <c r="H35" s="146"/>
      <c r="I35" s="149"/>
    </row>
    <row r="36" ht="19.9" customHeight="1" spans="2:9">
      <c r="B36" s="143" t="s">
        <v>271</v>
      </c>
      <c r="C36" s="144" t="s">
        <v>272</v>
      </c>
      <c r="D36" s="43">
        <f t="shared" si="3"/>
        <v>191.66</v>
      </c>
      <c r="E36" s="43"/>
      <c r="F36" s="43">
        <v>191.66</v>
      </c>
      <c r="G36" s="43"/>
      <c r="H36" s="146"/>
      <c r="I36" s="149"/>
    </row>
    <row r="37" ht="19.9" customHeight="1" spans="2:9">
      <c r="B37" s="143" t="s">
        <v>273</v>
      </c>
      <c r="C37" s="144" t="s">
        <v>274</v>
      </c>
      <c r="D37" s="43">
        <f t="shared" si="3"/>
        <v>232.31</v>
      </c>
      <c r="E37" s="43"/>
      <c r="F37" s="43">
        <v>232.31</v>
      </c>
      <c r="G37" s="43"/>
      <c r="H37" s="43"/>
      <c r="I37" s="149"/>
    </row>
    <row r="38" ht="19.9" customHeight="1" spans="2:9">
      <c r="B38" s="143" t="s">
        <v>275</v>
      </c>
      <c r="C38" s="144" t="s">
        <v>276</v>
      </c>
      <c r="D38" s="43">
        <f t="shared" si="3"/>
        <v>123.06</v>
      </c>
      <c r="E38" s="43"/>
      <c r="F38" s="43">
        <v>123.06</v>
      </c>
      <c r="G38" s="43"/>
      <c r="H38" s="43"/>
      <c r="I38" s="149"/>
    </row>
    <row r="39" ht="19.9" customHeight="1" spans="2:9">
      <c r="B39" s="143">
        <v>310</v>
      </c>
      <c r="C39" s="148" t="s">
        <v>277</v>
      </c>
      <c r="D39" s="43">
        <f>H39</f>
        <v>50</v>
      </c>
      <c r="E39" s="43"/>
      <c r="F39" s="43"/>
      <c r="G39" s="43"/>
      <c r="H39" s="43">
        <f>H40</f>
        <v>50</v>
      </c>
      <c r="I39" s="149"/>
    </row>
    <row r="40" ht="19.9" customHeight="1" spans="2:9">
      <c r="B40" s="143">
        <v>31002</v>
      </c>
      <c r="C40" s="148" t="s">
        <v>278</v>
      </c>
      <c r="D40" s="43">
        <f>H40</f>
        <v>50</v>
      </c>
      <c r="E40" s="43"/>
      <c r="F40" s="43"/>
      <c r="G40" s="43"/>
      <c r="H40" s="145">
        <v>50</v>
      </c>
      <c r="I40" s="149"/>
    </row>
    <row r="41" ht="19.9" customHeight="1" spans="1:9">
      <c r="A41" s="81"/>
      <c r="B41" s="89"/>
      <c r="C41" s="90" t="s">
        <v>68</v>
      </c>
      <c r="D41" s="55">
        <f>D7+D19+D34+D39</f>
        <v>46955.17</v>
      </c>
      <c r="E41" s="55">
        <f t="shared" ref="E41:H41" si="4">E6</f>
        <v>40986.04</v>
      </c>
      <c r="F41" s="55">
        <f t="shared" si="4"/>
        <v>797.03</v>
      </c>
      <c r="G41" s="55"/>
      <c r="H41" s="55">
        <f t="shared" si="4"/>
        <v>5172.1</v>
      </c>
      <c r="I41" s="92"/>
    </row>
    <row r="42" ht="23.25" customHeight="1" spans="1:9">
      <c r="A42" s="91"/>
      <c r="B42" s="93"/>
      <c r="C42" s="93"/>
      <c r="D42" s="93"/>
      <c r="E42" s="93"/>
      <c r="F42" s="93"/>
      <c r="G42" s="93"/>
      <c r="H42" s="93"/>
      <c r="I42" s="93"/>
    </row>
  </sheetData>
  <mergeCells count="4">
    <mergeCell ref="B2:H2"/>
    <mergeCell ref="B3:C3"/>
    <mergeCell ref="B4:C4"/>
    <mergeCell ref="D4:H4"/>
  </mergeCells>
  <pageMargins left="0.75" right="0.75" top="0.26875" bottom="0.26875" header="0" footer="0"/>
  <pageSetup paperSize="9" scale="5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K28" sqref="K28"/>
    </sheetView>
  </sheetViews>
  <sheetFormatPr defaultColWidth="10" defaultRowHeight="13.5" outlineLevelRow="6" outlineLevelCol="7"/>
  <cols>
    <col min="1" max="1" width="12.5" customWidth="1"/>
    <col min="2" max="2" width="16.625" customWidth="1"/>
    <col min="3" max="3" width="18.375" customWidth="1"/>
    <col min="4" max="4" width="12.875" customWidth="1"/>
    <col min="5" max="5" width="11.75" customWidth="1"/>
    <col min="6" max="6" width="14.375" customWidth="1"/>
    <col min="7" max="7" width="14.25" customWidth="1"/>
  </cols>
  <sheetData>
    <row r="1" ht="14.25" customHeight="1" spans="1:5">
      <c r="A1" s="66" t="s">
        <v>279</v>
      </c>
      <c r="B1" s="66"/>
      <c r="C1" s="65" t="s">
        <v>280</v>
      </c>
      <c r="D1" s="65"/>
      <c r="E1" s="76"/>
    </row>
    <row r="2" ht="22.7" customHeight="1" spans="1:8">
      <c r="A2" s="130" t="s">
        <v>281</v>
      </c>
      <c r="B2" s="130"/>
      <c r="C2" s="130"/>
      <c r="D2" s="130"/>
      <c r="E2" s="130"/>
      <c r="F2" s="130"/>
      <c r="G2" s="130"/>
      <c r="H2" s="130"/>
    </row>
    <row r="3" ht="17.1" customHeight="1" spans="1:8">
      <c r="A3" s="131" t="s">
        <v>282</v>
      </c>
      <c r="B3" s="131"/>
      <c r="C3" s="132"/>
      <c r="D3" s="132"/>
      <c r="E3" s="132"/>
      <c r="F3" s="132"/>
      <c r="G3" s="133" t="s">
        <v>3</v>
      </c>
      <c r="H3" s="133"/>
    </row>
    <row r="4" ht="27" customHeight="1" spans="1:8">
      <c r="A4" s="134" t="s">
        <v>283</v>
      </c>
      <c r="B4" s="134" t="s">
        <v>284</v>
      </c>
      <c r="C4" s="134" t="s">
        <v>285</v>
      </c>
      <c r="D4" s="134" t="s">
        <v>286</v>
      </c>
      <c r="E4" s="135" t="s">
        <v>287</v>
      </c>
      <c r="F4" s="136"/>
      <c r="G4" s="137"/>
      <c r="H4" s="134" t="s">
        <v>288</v>
      </c>
    </row>
    <row r="5" ht="30.95" customHeight="1" spans="1:8">
      <c r="A5" s="138"/>
      <c r="B5" s="138"/>
      <c r="C5" s="138"/>
      <c r="D5" s="138"/>
      <c r="E5" s="139" t="s">
        <v>58</v>
      </c>
      <c r="F5" s="139" t="s">
        <v>289</v>
      </c>
      <c r="G5" s="139" t="s">
        <v>290</v>
      </c>
      <c r="H5" s="138"/>
    </row>
    <row r="6" ht="36" customHeight="1" spans="1:8">
      <c r="A6" s="140">
        <v>111</v>
      </c>
      <c r="B6" s="141" t="s">
        <v>291</v>
      </c>
      <c r="C6" s="141">
        <f>H6+E6</f>
        <v>467.51</v>
      </c>
      <c r="D6" s="141">
        <v>0</v>
      </c>
      <c r="E6" s="141">
        <f>G6+F6</f>
        <v>450</v>
      </c>
      <c r="F6" s="141">
        <v>0</v>
      </c>
      <c r="G6" s="141">
        <v>450</v>
      </c>
      <c r="H6" s="139">
        <v>17.51</v>
      </c>
    </row>
    <row r="7" ht="33" customHeight="1" spans="1:8">
      <c r="A7" s="140" t="s">
        <v>292</v>
      </c>
      <c r="B7" s="141" t="s">
        <v>293</v>
      </c>
      <c r="C7" s="141">
        <f>H7+E7</f>
        <v>467.51</v>
      </c>
      <c r="D7" s="141">
        <v>0</v>
      </c>
      <c r="E7" s="141">
        <f>G7+F7</f>
        <v>450</v>
      </c>
      <c r="F7" s="141">
        <v>0</v>
      </c>
      <c r="G7" s="141">
        <v>450</v>
      </c>
      <c r="H7" s="139">
        <v>17.51</v>
      </c>
    </row>
  </sheetData>
  <mergeCells count="9">
    <mergeCell ref="A2:H2"/>
    <mergeCell ref="A3:B3"/>
    <mergeCell ref="G3:H3"/>
    <mergeCell ref="E4:G4"/>
    <mergeCell ref="A4:A5"/>
    <mergeCell ref="B4:B5"/>
    <mergeCell ref="C4:C5"/>
    <mergeCell ref="D4:D5"/>
    <mergeCell ref="H4:H5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6"/>
  <sheetViews>
    <sheetView topLeftCell="A181" workbookViewId="0">
      <selection activeCell="O199" sqref="O199"/>
    </sheetView>
  </sheetViews>
  <sheetFormatPr defaultColWidth="9" defaultRowHeight="13.5"/>
  <cols>
    <col min="1" max="1" width="1.53333333333333" style="115" customWidth="1"/>
    <col min="2" max="2" width="18.7916666666667" style="115" customWidth="1"/>
    <col min="3" max="3" width="17.95" style="115" customWidth="1"/>
    <col min="4" max="4" width="16.4083333333333" style="115" customWidth="1"/>
    <col min="5" max="5" width="9.14166666666667" style="115" customWidth="1"/>
    <col min="6" max="6" width="13.1166666666667" style="115" customWidth="1"/>
    <col min="7" max="7" width="13.2" style="115" customWidth="1"/>
    <col min="8" max="8" width="7.86666666666667" style="115" customWidth="1"/>
    <col min="9" max="9" width="6.20833333333333" style="115" customWidth="1"/>
    <col min="10" max="10" width="7.64166666666667" style="115" customWidth="1"/>
    <col min="11" max="11" width="4.88333333333333" style="115" customWidth="1"/>
    <col min="12" max="12" width="9.44166666666667" style="115" customWidth="1"/>
    <col min="13" max="13" width="1.53333333333333" style="115" customWidth="1"/>
    <col min="14" max="16384" width="9" style="115"/>
  </cols>
  <sheetData>
    <row r="1" s="115" customFormat="1" ht="15.8" customHeight="1" spans="1:13">
      <c r="A1" s="52"/>
      <c r="B1" s="66" t="s">
        <v>294</v>
      </c>
      <c r="C1" s="47"/>
      <c r="D1" s="116"/>
      <c r="E1" s="116"/>
      <c r="F1" s="116"/>
      <c r="G1" s="116"/>
      <c r="H1" s="116"/>
      <c r="I1" s="116"/>
      <c r="J1" s="116"/>
      <c r="K1" s="116"/>
      <c r="L1" s="116"/>
      <c r="M1" s="104"/>
    </row>
    <row r="2" s="115" customFormat="1" ht="19.9" customHeight="1" spans="1:13">
      <c r="A2" s="52"/>
      <c r="B2" s="117" t="s">
        <v>295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04"/>
    </row>
    <row r="3" s="115" customFormat="1" ht="17.05" customHeight="1" spans="1:13">
      <c r="A3" s="52"/>
      <c r="B3" s="51"/>
      <c r="C3" s="51"/>
      <c r="D3" s="51"/>
      <c r="E3" s="51"/>
      <c r="F3" s="51"/>
      <c r="G3" s="51"/>
      <c r="H3" s="51"/>
      <c r="I3" s="51"/>
      <c r="J3" s="121" t="s">
        <v>3</v>
      </c>
      <c r="K3" s="121"/>
      <c r="L3" s="121"/>
      <c r="M3" s="104"/>
    </row>
    <row r="4" s="115" customFormat="1" ht="21.35" customHeight="1" spans="1:13">
      <c r="A4" s="52"/>
      <c r="B4" s="118" t="s">
        <v>284</v>
      </c>
      <c r="C4" s="118" t="s">
        <v>296</v>
      </c>
      <c r="D4" s="118" t="s">
        <v>7</v>
      </c>
      <c r="E4" s="118" t="s">
        <v>297</v>
      </c>
      <c r="F4" s="118" t="s">
        <v>298</v>
      </c>
      <c r="G4" s="118" t="s">
        <v>299</v>
      </c>
      <c r="H4" s="118" t="s">
        <v>300</v>
      </c>
      <c r="I4" s="118" t="s">
        <v>301</v>
      </c>
      <c r="J4" s="118" t="s">
        <v>302</v>
      </c>
      <c r="K4" s="118" t="s">
        <v>303</v>
      </c>
      <c r="L4" s="118" t="s">
        <v>304</v>
      </c>
      <c r="M4" s="104"/>
    </row>
    <row r="5" s="115" customFormat="1" ht="19.9" customHeight="1" spans="1:13">
      <c r="A5" s="52"/>
      <c r="B5" s="119" t="s">
        <v>305</v>
      </c>
      <c r="C5" s="119" t="s">
        <v>306</v>
      </c>
      <c r="D5" s="120">
        <v>20981.8</v>
      </c>
      <c r="E5" s="119" t="s">
        <v>307</v>
      </c>
      <c r="F5" s="119" t="s">
        <v>308</v>
      </c>
      <c r="G5" s="119" t="s">
        <v>309</v>
      </c>
      <c r="H5" s="119" t="s">
        <v>310</v>
      </c>
      <c r="I5" s="122" t="s">
        <v>311</v>
      </c>
      <c r="J5" s="122"/>
      <c r="K5" s="122" t="s">
        <v>312</v>
      </c>
      <c r="L5" s="122" t="s">
        <v>313</v>
      </c>
      <c r="M5" s="104"/>
    </row>
    <row r="6" s="115" customFormat="1" ht="19.9" customHeight="1" spans="1:13">
      <c r="A6" s="52"/>
      <c r="B6" s="119"/>
      <c r="C6" s="119"/>
      <c r="D6" s="120"/>
      <c r="E6" s="119" t="s">
        <v>314</v>
      </c>
      <c r="F6" s="119" t="s">
        <v>315</v>
      </c>
      <c r="G6" s="119" t="s">
        <v>316</v>
      </c>
      <c r="H6" s="119" t="s">
        <v>317</v>
      </c>
      <c r="I6" s="122" t="s">
        <v>318</v>
      </c>
      <c r="J6" s="122" t="s">
        <v>319</v>
      </c>
      <c r="K6" s="122" t="s">
        <v>312</v>
      </c>
      <c r="L6" s="122" t="s">
        <v>313</v>
      </c>
      <c r="M6" s="104"/>
    </row>
    <row r="7" s="115" customFormat="1" ht="19.9" customHeight="1" spans="1:13">
      <c r="A7" s="52"/>
      <c r="B7" s="119"/>
      <c r="C7" s="119"/>
      <c r="D7" s="120"/>
      <c r="E7" s="119" t="s">
        <v>314</v>
      </c>
      <c r="F7" s="119" t="s">
        <v>315</v>
      </c>
      <c r="G7" s="119" t="s">
        <v>320</v>
      </c>
      <c r="H7" s="119" t="s">
        <v>317</v>
      </c>
      <c r="I7" s="122" t="s">
        <v>318</v>
      </c>
      <c r="J7" s="122" t="s">
        <v>319</v>
      </c>
      <c r="K7" s="122" t="s">
        <v>312</v>
      </c>
      <c r="L7" s="122" t="s">
        <v>313</v>
      </c>
      <c r="M7" s="104"/>
    </row>
    <row r="8" s="115" customFormat="1" ht="19.9" customHeight="1" spans="1:13">
      <c r="A8" s="52"/>
      <c r="B8" s="119"/>
      <c r="C8" s="119"/>
      <c r="D8" s="120"/>
      <c r="E8" s="119" t="s">
        <v>314</v>
      </c>
      <c r="F8" s="119" t="s">
        <v>321</v>
      </c>
      <c r="G8" s="119" t="s">
        <v>322</v>
      </c>
      <c r="H8" s="119" t="s">
        <v>317</v>
      </c>
      <c r="I8" s="122" t="s">
        <v>318</v>
      </c>
      <c r="J8" s="122" t="s">
        <v>319</v>
      </c>
      <c r="K8" s="122" t="s">
        <v>323</v>
      </c>
      <c r="L8" s="122" t="s">
        <v>313</v>
      </c>
      <c r="M8" s="104"/>
    </row>
    <row r="9" s="115" customFormat="1" ht="19.9" customHeight="1" spans="1:13">
      <c r="A9" s="52"/>
      <c r="B9" s="119"/>
      <c r="C9" s="119"/>
      <c r="D9" s="120"/>
      <c r="E9" s="119" t="s">
        <v>324</v>
      </c>
      <c r="F9" s="119" t="s">
        <v>325</v>
      </c>
      <c r="G9" s="119" t="s">
        <v>326</v>
      </c>
      <c r="H9" s="119" t="s">
        <v>327</v>
      </c>
      <c r="I9" s="122" t="s">
        <v>328</v>
      </c>
      <c r="J9" s="122" t="s">
        <v>319</v>
      </c>
      <c r="K9" s="122" t="s">
        <v>312</v>
      </c>
      <c r="L9" s="122" t="s">
        <v>313</v>
      </c>
      <c r="M9" s="104"/>
    </row>
    <row r="10" s="115" customFormat="1" ht="19.9" customHeight="1" spans="1:13">
      <c r="A10" s="52"/>
      <c r="B10" s="119"/>
      <c r="C10" s="119"/>
      <c r="D10" s="120"/>
      <c r="E10" s="119" t="s">
        <v>314</v>
      </c>
      <c r="F10" s="119" t="s">
        <v>329</v>
      </c>
      <c r="G10" s="119" t="s">
        <v>330</v>
      </c>
      <c r="H10" s="119" t="s">
        <v>317</v>
      </c>
      <c r="I10" s="122" t="s">
        <v>318</v>
      </c>
      <c r="J10" s="122" t="s">
        <v>319</v>
      </c>
      <c r="K10" s="122" t="s">
        <v>312</v>
      </c>
      <c r="L10" s="122" t="s">
        <v>313</v>
      </c>
      <c r="M10" s="104"/>
    </row>
    <row r="11" s="115" customFormat="1" ht="19.9" customHeight="1" spans="1:13">
      <c r="A11" s="52"/>
      <c r="B11" s="119"/>
      <c r="C11" s="119"/>
      <c r="D11" s="120"/>
      <c r="E11" s="119" t="s">
        <v>307</v>
      </c>
      <c r="F11" s="119" t="s">
        <v>308</v>
      </c>
      <c r="G11" s="119" t="s">
        <v>331</v>
      </c>
      <c r="H11" s="119" t="s">
        <v>310</v>
      </c>
      <c r="I11" s="122" t="s">
        <v>332</v>
      </c>
      <c r="J11" s="122"/>
      <c r="K11" s="122" t="s">
        <v>323</v>
      </c>
      <c r="L11" s="122" t="s">
        <v>313</v>
      </c>
      <c r="M11" s="104"/>
    </row>
    <row r="12" s="115" customFormat="1" ht="19.9" customHeight="1" spans="1:13">
      <c r="A12" s="52"/>
      <c r="B12" s="119"/>
      <c r="C12" s="119" t="s">
        <v>333</v>
      </c>
      <c r="D12" s="120">
        <v>19.38</v>
      </c>
      <c r="E12" s="119" t="s">
        <v>324</v>
      </c>
      <c r="F12" s="119" t="s">
        <v>325</v>
      </c>
      <c r="G12" s="119" t="s">
        <v>326</v>
      </c>
      <c r="H12" s="119" t="s">
        <v>327</v>
      </c>
      <c r="I12" s="122" t="s">
        <v>328</v>
      </c>
      <c r="J12" s="122" t="s">
        <v>319</v>
      </c>
      <c r="K12" s="122" t="s">
        <v>312</v>
      </c>
      <c r="L12" s="122" t="s">
        <v>313</v>
      </c>
      <c r="M12" s="104"/>
    </row>
    <row r="13" s="115" customFormat="1" ht="19.9" customHeight="1" spans="1:13">
      <c r="A13" s="52"/>
      <c r="B13" s="119"/>
      <c r="C13" s="119"/>
      <c r="D13" s="120"/>
      <c r="E13" s="119" t="s">
        <v>314</v>
      </c>
      <c r="F13" s="119" t="s">
        <v>329</v>
      </c>
      <c r="G13" s="119" t="s">
        <v>330</v>
      </c>
      <c r="H13" s="119" t="s">
        <v>317</v>
      </c>
      <c r="I13" s="122" t="s">
        <v>318</v>
      </c>
      <c r="J13" s="122" t="s">
        <v>319</v>
      </c>
      <c r="K13" s="122" t="s">
        <v>312</v>
      </c>
      <c r="L13" s="122" t="s">
        <v>313</v>
      </c>
      <c r="M13" s="104"/>
    </row>
    <row r="14" s="115" customFormat="1" ht="19.9" customHeight="1" spans="1:13">
      <c r="A14" s="52"/>
      <c r="B14" s="119"/>
      <c r="C14" s="119"/>
      <c r="D14" s="120"/>
      <c r="E14" s="119" t="s">
        <v>307</v>
      </c>
      <c r="F14" s="119" t="s">
        <v>308</v>
      </c>
      <c r="G14" s="119" t="s">
        <v>309</v>
      </c>
      <c r="H14" s="119" t="s">
        <v>310</v>
      </c>
      <c r="I14" s="122" t="s">
        <v>311</v>
      </c>
      <c r="J14" s="122"/>
      <c r="K14" s="122" t="s">
        <v>312</v>
      </c>
      <c r="L14" s="122" t="s">
        <v>313</v>
      </c>
      <c r="M14" s="104"/>
    </row>
    <row r="15" s="115" customFormat="1" ht="19.9" customHeight="1" spans="1:13">
      <c r="A15" s="52"/>
      <c r="B15" s="119"/>
      <c r="C15" s="119"/>
      <c r="D15" s="120"/>
      <c r="E15" s="119" t="s">
        <v>307</v>
      </c>
      <c r="F15" s="119" t="s">
        <v>308</v>
      </c>
      <c r="G15" s="119" t="s">
        <v>331</v>
      </c>
      <c r="H15" s="119" t="s">
        <v>310</v>
      </c>
      <c r="I15" s="122" t="s">
        <v>332</v>
      </c>
      <c r="J15" s="122"/>
      <c r="K15" s="122" t="s">
        <v>323</v>
      </c>
      <c r="L15" s="122" t="s">
        <v>313</v>
      </c>
      <c r="M15" s="104"/>
    </row>
    <row r="16" s="115" customFormat="1" ht="19.9" customHeight="1" spans="1:13">
      <c r="A16" s="52"/>
      <c r="B16" s="119"/>
      <c r="C16" s="119"/>
      <c r="D16" s="120"/>
      <c r="E16" s="119" t="s">
        <v>314</v>
      </c>
      <c r="F16" s="119" t="s">
        <v>321</v>
      </c>
      <c r="G16" s="119" t="s">
        <v>322</v>
      </c>
      <c r="H16" s="119" t="s">
        <v>317</v>
      </c>
      <c r="I16" s="122" t="s">
        <v>318</v>
      </c>
      <c r="J16" s="122" t="s">
        <v>319</v>
      </c>
      <c r="K16" s="122" t="s">
        <v>323</v>
      </c>
      <c r="L16" s="122" t="s">
        <v>313</v>
      </c>
      <c r="M16" s="104"/>
    </row>
    <row r="17" s="115" customFormat="1" ht="19.9" customHeight="1" spans="1:13">
      <c r="A17" s="52"/>
      <c r="B17" s="119"/>
      <c r="C17" s="119"/>
      <c r="D17" s="120"/>
      <c r="E17" s="119" t="s">
        <v>314</v>
      </c>
      <c r="F17" s="119" t="s">
        <v>315</v>
      </c>
      <c r="G17" s="119" t="s">
        <v>316</v>
      </c>
      <c r="H17" s="119" t="s">
        <v>317</v>
      </c>
      <c r="I17" s="122" t="s">
        <v>318</v>
      </c>
      <c r="J17" s="122" t="s">
        <v>319</v>
      </c>
      <c r="K17" s="122" t="s">
        <v>312</v>
      </c>
      <c r="L17" s="122" t="s">
        <v>313</v>
      </c>
      <c r="M17" s="104"/>
    </row>
    <row r="18" s="115" customFormat="1" ht="19.9" customHeight="1" spans="1:13">
      <c r="A18" s="52"/>
      <c r="B18" s="119"/>
      <c r="C18" s="119"/>
      <c r="D18" s="120"/>
      <c r="E18" s="119" t="s">
        <v>314</v>
      </c>
      <c r="F18" s="119" t="s">
        <v>315</v>
      </c>
      <c r="G18" s="119" t="s">
        <v>320</v>
      </c>
      <c r="H18" s="119" t="s">
        <v>317</v>
      </c>
      <c r="I18" s="122" t="s">
        <v>318</v>
      </c>
      <c r="J18" s="122" t="s">
        <v>319</v>
      </c>
      <c r="K18" s="122" t="s">
        <v>312</v>
      </c>
      <c r="L18" s="122" t="s">
        <v>313</v>
      </c>
      <c r="M18" s="104"/>
    </row>
    <row r="19" s="115" customFormat="1" ht="19.9" customHeight="1" spans="1:13">
      <c r="A19" s="52"/>
      <c r="B19" s="119"/>
      <c r="C19" s="119" t="s">
        <v>334</v>
      </c>
      <c r="D19" s="120">
        <v>8901.1</v>
      </c>
      <c r="E19" s="119" t="s">
        <v>314</v>
      </c>
      <c r="F19" s="119" t="s">
        <v>321</v>
      </c>
      <c r="G19" s="119" t="s">
        <v>322</v>
      </c>
      <c r="H19" s="119" t="s">
        <v>317</v>
      </c>
      <c r="I19" s="122" t="s">
        <v>318</v>
      </c>
      <c r="J19" s="122" t="s">
        <v>319</v>
      </c>
      <c r="K19" s="122" t="s">
        <v>323</v>
      </c>
      <c r="L19" s="122" t="s">
        <v>313</v>
      </c>
      <c r="M19" s="104"/>
    </row>
    <row r="20" s="115" customFormat="1" ht="19.9" customHeight="1" spans="1:13">
      <c r="A20" s="52"/>
      <c r="B20" s="119"/>
      <c r="C20" s="119"/>
      <c r="D20" s="120"/>
      <c r="E20" s="119" t="s">
        <v>314</v>
      </c>
      <c r="F20" s="119" t="s">
        <v>329</v>
      </c>
      <c r="G20" s="119" t="s">
        <v>330</v>
      </c>
      <c r="H20" s="119" t="s">
        <v>317</v>
      </c>
      <c r="I20" s="122" t="s">
        <v>318</v>
      </c>
      <c r="J20" s="122" t="s">
        <v>319</v>
      </c>
      <c r="K20" s="122" t="s">
        <v>312</v>
      </c>
      <c r="L20" s="122" t="s">
        <v>313</v>
      </c>
      <c r="M20" s="104"/>
    </row>
    <row r="21" s="115" customFormat="1" ht="19.9" customHeight="1" spans="1:13">
      <c r="A21" s="52"/>
      <c r="B21" s="119"/>
      <c r="C21" s="119"/>
      <c r="D21" s="120"/>
      <c r="E21" s="119" t="s">
        <v>307</v>
      </c>
      <c r="F21" s="119" t="s">
        <v>308</v>
      </c>
      <c r="G21" s="119" t="s">
        <v>309</v>
      </c>
      <c r="H21" s="119" t="s">
        <v>310</v>
      </c>
      <c r="I21" s="122" t="s">
        <v>311</v>
      </c>
      <c r="J21" s="122"/>
      <c r="K21" s="122" t="s">
        <v>312</v>
      </c>
      <c r="L21" s="122" t="s">
        <v>313</v>
      </c>
      <c r="M21" s="104"/>
    </row>
    <row r="22" s="115" customFormat="1" ht="19.9" customHeight="1" spans="1:13">
      <c r="A22" s="52"/>
      <c r="B22" s="119"/>
      <c r="C22" s="119"/>
      <c r="D22" s="120"/>
      <c r="E22" s="119" t="s">
        <v>314</v>
      </c>
      <c r="F22" s="119" t="s">
        <v>315</v>
      </c>
      <c r="G22" s="119" t="s">
        <v>316</v>
      </c>
      <c r="H22" s="119" t="s">
        <v>317</v>
      </c>
      <c r="I22" s="122" t="s">
        <v>318</v>
      </c>
      <c r="J22" s="122" t="s">
        <v>319</v>
      </c>
      <c r="K22" s="122" t="s">
        <v>312</v>
      </c>
      <c r="L22" s="122" t="s">
        <v>313</v>
      </c>
      <c r="M22" s="104"/>
    </row>
    <row r="23" s="115" customFormat="1" ht="19.9" customHeight="1" spans="1:13">
      <c r="A23" s="52"/>
      <c r="B23" s="119"/>
      <c r="C23" s="119"/>
      <c r="D23" s="120"/>
      <c r="E23" s="119" t="s">
        <v>324</v>
      </c>
      <c r="F23" s="119" t="s">
        <v>325</v>
      </c>
      <c r="G23" s="119" t="s">
        <v>326</v>
      </c>
      <c r="H23" s="119" t="s">
        <v>327</v>
      </c>
      <c r="I23" s="122" t="s">
        <v>328</v>
      </c>
      <c r="J23" s="122" t="s">
        <v>319</v>
      </c>
      <c r="K23" s="122" t="s">
        <v>312</v>
      </c>
      <c r="L23" s="122" t="s">
        <v>313</v>
      </c>
      <c r="M23" s="104"/>
    </row>
    <row r="24" s="115" customFormat="1" ht="19.9" customHeight="1" spans="1:13">
      <c r="A24" s="52"/>
      <c r="B24" s="119"/>
      <c r="C24" s="119"/>
      <c r="D24" s="120"/>
      <c r="E24" s="119" t="s">
        <v>314</v>
      </c>
      <c r="F24" s="119" t="s">
        <v>315</v>
      </c>
      <c r="G24" s="119" t="s">
        <v>320</v>
      </c>
      <c r="H24" s="119" t="s">
        <v>317</v>
      </c>
      <c r="I24" s="122" t="s">
        <v>318</v>
      </c>
      <c r="J24" s="122" t="s">
        <v>319</v>
      </c>
      <c r="K24" s="122" t="s">
        <v>312</v>
      </c>
      <c r="L24" s="122" t="s">
        <v>313</v>
      </c>
      <c r="M24" s="104"/>
    </row>
    <row r="25" s="115" customFormat="1" ht="19.9" customHeight="1" spans="1:13">
      <c r="A25" s="52"/>
      <c r="B25" s="119"/>
      <c r="C25" s="119"/>
      <c r="D25" s="120"/>
      <c r="E25" s="119" t="s">
        <v>307</v>
      </c>
      <c r="F25" s="119" t="s">
        <v>308</v>
      </c>
      <c r="G25" s="119" t="s">
        <v>331</v>
      </c>
      <c r="H25" s="119" t="s">
        <v>310</v>
      </c>
      <c r="I25" s="122" t="s">
        <v>332</v>
      </c>
      <c r="J25" s="122"/>
      <c r="K25" s="122" t="s">
        <v>323</v>
      </c>
      <c r="L25" s="122" t="s">
        <v>313</v>
      </c>
      <c r="M25" s="104"/>
    </row>
    <row r="26" s="115" customFormat="1" ht="19.9" customHeight="1" spans="1:13">
      <c r="A26" s="52"/>
      <c r="B26" s="119"/>
      <c r="C26" s="119" t="s">
        <v>335</v>
      </c>
      <c r="D26" s="120">
        <v>3123.7</v>
      </c>
      <c r="E26" s="119" t="s">
        <v>314</v>
      </c>
      <c r="F26" s="119" t="s">
        <v>329</v>
      </c>
      <c r="G26" s="119" t="s">
        <v>330</v>
      </c>
      <c r="H26" s="119" t="s">
        <v>317</v>
      </c>
      <c r="I26" s="122" t="s">
        <v>318</v>
      </c>
      <c r="J26" s="122" t="s">
        <v>319</v>
      </c>
      <c r="K26" s="122" t="s">
        <v>312</v>
      </c>
      <c r="L26" s="122" t="s">
        <v>313</v>
      </c>
      <c r="M26" s="104"/>
    </row>
    <row r="27" s="115" customFormat="1" ht="19.9" customHeight="1" spans="1:13">
      <c r="A27" s="52"/>
      <c r="B27" s="119"/>
      <c r="C27" s="119"/>
      <c r="D27" s="120"/>
      <c r="E27" s="119" t="s">
        <v>314</v>
      </c>
      <c r="F27" s="119" t="s">
        <v>321</v>
      </c>
      <c r="G27" s="119" t="s">
        <v>322</v>
      </c>
      <c r="H27" s="119" t="s">
        <v>317</v>
      </c>
      <c r="I27" s="122" t="s">
        <v>318</v>
      </c>
      <c r="J27" s="122" t="s">
        <v>319</v>
      </c>
      <c r="K27" s="122" t="s">
        <v>323</v>
      </c>
      <c r="L27" s="122" t="s">
        <v>313</v>
      </c>
      <c r="M27" s="104"/>
    </row>
    <row r="28" s="115" customFormat="1" ht="19.9" customHeight="1" spans="1:13">
      <c r="A28" s="52"/>
      <c r="B28" s="119"/>
      <c r="C28" s="119"/>
      <c r="D28" s="120"/>
      <c r="E28" s="119" t="s">
        <v>307</v>
      </c>
      <c r="F28" s="119" t="s">
        <v>308</v>
      </c>
      <c r="G28" s="119" t="s">
        <v>331</v>
      </c>
      <c r="H28" s="119" t="s">
        <v>310</v>
      </c>
      <c r="I28" s="122" t="s">
        <v>332</v>
      </c>
      <c r="J28" s="122"/>
      <c r="K28" s="122" t="s">
        <v>323</v>
      </c>
      <c r="L28" s="122" t="s">
        <v>313</v>
      </c>
      <c r="M28" s="104"/>
    </row>
    <row r="29" s="115" customFormat="1" ht="19.9" customHeight="1" spans="1:13">
      <c r="A29" s="52"/>
      <c r="B29" s="119"/>
      <c r="C29" s="119"/>
      <c r="D29" s="120"/>
      <c r="E29" s="119" t="s">
        <v>314</v>
      </c>
      <c r="F29" s="119" t="s">
        <v>315</v>
      </c>
      <c r="G29" s="119" t="s">
        <v>316</v>
      </c>
      <c r="H29" s="119" t="s">
        <v>317</v>
      </c>
      <c r="I29" s="122" t="s">
        <v>318</v>
      </c>
      <c r="J29" s="122" t="s">
        <v>319</v>
      </c>
      <c r="K29" s="122" t="s">
        <v>312</v>
      </c>
      <c r="L29" s="122" t="s">
        <v>313</v>
      </c>
      <c r="M29" s="104"/>
    </row>
    <row r="30" s="115" customFormat="1" ht="19.9" customHeight="1" spans="1:13">
      <c r="A30" s="52"/>
      <c r="B30" s="119"/>
      <c r="C30" s="119"/>
      <c r="D30" s="120"/>
      <c r="E30" s="119" t="s">
        <v>307</v>
      </c>
      <c r="F30" s="119" t="s">
        <v>308</v>
      </c>
      <c r="G30" s="119" t="s">
        <v>309</v>
      </c>
      <c r="H30" s="119" t="s">
        <v>310</v>
      </c>
      <c r="I30" s="122" t="s">
        <v>311</v>
      </c>
      <c r="J30" s="122"/>
      <c r="K30" s="122" t="s">
        <v>312</v>
      </c>
      <c r="L30" s="122" t="s">
        <v>313</v>
      </c>
      <c r="M30" s="104"/>
    </row>
    <row r="31" s="115" customFormat="1" ht="19.9" customHeight="1" spans="1:13">
      <c r="A31" s="52"/>
      <c r="B31" s="119"/>
      <c r="C31" s="119"/>
      <c r="D31" s="120"/>
      <c r="E31" s="119" t="s">
        <v>324</v>
      </c>
      <c r="F31" s="119" t="s">
        <v>325</v>
      </c>
      <c r="G31" s="119" t="s">
        <v>326</v>
      </c>
      <c r="H31" s="119" t="s">
        <v>327</v>
      </c>
      <c r="I31" s="122" t="s">
        <v>328</v>
      </c>
      <c r="J31" s="122" t="s">
        <v>319</v>
      </c>
      <c r="K31" s="122" t="s">
        <v>312</v>
      </c>
      <c r="L31" s="122" t="s">
        <v>313</v>
      </c>
      <c r="M31" s="104"/>
    </row>
    <row r="32" s="115" customFormat="1" ht="19.9" customHeight="1" spans="1:13">
      <c r="A32" s="52"/>
      <c r="B32" s="119"/>
      <c r="C32" s="119"/>
      <c r="D32" s="120"/>
      <c r="E32" s="119" t="s">
        <v>314</v>
      </c>
      <c r="F32" s="119" t="s">
        <v>315</v>
      </c>
      <c r="G32" s="119" t="s">
        <v>320</v>
      </c>
      <c r="H32" s="119" t="s">
        <v>317</v>
      </c>
      <c r="I32" s="122" t="s">
        <v>318</v>
      </c>
      <c r="J32" s="122" t="s">
        <v>319</v>
      </c>
      <c r="K32" s="122" t="s">
        <v>312</v>
      </c>
      <c r="L32" s="122" t="s">
        <v>313</v>
      </c>
      <c r="M32" s="104"/>
    </row>
    <row r="33" s="115" customFormat="1" ht="19.9" customHeight="1" spans="1:13">
      <c r="A33" s="52"/>
      <c r="B33" s="119"/>
      <c r="C33" s="119" t="s">
        <v>336</v>
      </c>
      <c r="D33" s="120">
        <v>600</v>
      </c>
      <c r="E33" s="119" t="s">
        <v>324</v>
      </c>
      <c r="F33" s="119" t="s">
        <v>325</v>
      </c>
      <c r="G33" s="119" t="s">
        <v>326</v>
      </c>
      <c r="H33" s="119" t="s">
        <v>327</v>
      </c>
      <c r="I33" s="122" t="s">
        <v>328</v>
      </c>
      <c r="J33" s="122" t="s">
        <v>319</v>
      </c>
      <c r="K33" s="122" t="s">
        <v>312</v>
      </c>
      <c r="L33" s="122" t="s">
        <v>313</v>
      </c>
      <c r="M33" s="104"/>
    </row>
    <row r="34" s="115" customFormat="1" ht="19.9" customHeight="1" spans="1:13">
      <c r="A34" s="52"/>
      <c r="B34" s="119"/>
      <c r="C34" s="119"/>
      <c r="D34" s="120"/>
      <c r="E34" s="119" t="s">
        <v>314</v>
      </c>
      <c r="F34" s="119" t="s">
        <v>321</v>
      </c>
      <c r="G34" s="119" t="s">
        <v>322</v>
      </c>
      <c r="H34" s="119" t="s">
        <v>317</v>
      </c>
      <c r="I34" s="122" t="s">
        <v>318</v>
      </c>
      <c r="J34" s="122" t="s">
        <v>319</v>
      </c>
      <c r="K34" s="122" t="s">
        <v>323</v>
      </c>
      <c r="L34" s="122" t="s">
        <v>313</v>
      </c>
      <c r="M34" s="104"/>
    </row>
    <row r="35" s="115" customFormat="1" ht="19.9" customHeight="1" spans="1:13">
      <c r="A35" s="52"/>
      <c r="B35" s="119"/>
      <c r="C35" s="119"/>
      <c r="D35" s="120"/>
      <c r="E35" s="119" t="s">
        <v>314</v>
      </c>
      <c r="F35" s="119" t="s">
        <v>315</v>
      </c>
      <c r="G35" s="119" t="s">
        <v>316</v>
      </c>
      <c r="H35" s="119" t="s">
        <v>317</v>
      </c>
      <c r="I35" s="122" t="s">
        <v>318</v>
      </c>
      <c r="J35" s="122" t="s">
        <v>319</v>
      </c>
      <c r="K35" s="122" t="s">
        <v>312</v>
      </c>
      <c r="L35" s="122" t="s">
        <v>313</v>
      </c>
      <c r="M35" s="104"/>
    </row>
    <row r="36" s="115" customFormat="1" ht="19.9" customHeight="1" spans="1:13">
      <c r="A36" s="52"/>
      <c r="B36" s="119"/>
      <c r="C36" s="119"/>
      <c r="D36" s="120"/>
      <c r="E36" s="119" t="s">
        <v>307</v>
      </c>
      <c r="F36" s="119" t="s">
        <v>308</v>
      </c>
      <c r="G36" s="119" t="s">
        <v>331</v>
      </c>
      <c r="H36" s="119" t="s">
        <v>310</v>
      </c>
      <c r="I36" s="122" t="s">
        <v>332</v>
      </c>
      <c r="J36" s="122"/>
      <c r="K36" s="122" t="s">
        <v>323</v>
      </c>
      <c r="L36" s="122" t="s">
        <v>313</v>
      </c>
      <c r="M36" s="104"/>
    </row>
    <row r="37" s="115" customFormat="1" ht="19.9" customHeight="1" spans="1:13">
      <c r="A37" s="52"/>
      <c r="B37" s="119"/>
      <c r="C37" s="119"/>
      <c r="D37" s="120"/>
      <c r="E37" s="119" t="s">
        <v>307</v>
      </c>
      <c r="F37" s="119" t="s">
        <v>308</v>
      </c>
      <c r="G37" s="119" t="s">
        <v>309</v>
      </c>
      <c r="H37" s="119" t="s">
        <v>310</v>
      </c>
      <c r="I37" s="122" t="s">
        <v>311</v>
      </c>
      <c r="J37" s="122"/>
      <c r="K37" s="122" t="s">
        <v>312</v>
      </c>
      <c r="L37" s="122" t="s">
        <v>313</v>
      </c>
      <c r="M37" s="104"/>
    </row>
    <row r="38" s="115" customFormat="1" ht="19.9" customHeight="1" spans="1:13">
      <c r="A38" s="52"/>
      <c r="B38" s="119"/>
      <c r="C38" s="119"/>
      <c r="D38" s="120"/>
      <c r="E38" s="119" t="s">
        <v>314</v>
      </c>
      <c r="F38" s="119" t="s">
        <v>329</v>
      </c>
      <c r="G38" s="119" t="s">
        <v>330</v>
      </c>
      <c r="H38" s="119" t="s">
        <v>317</v>
      </c>
      <c r="I38" s="122" t="s">
        <v>318</v>
      </c>
      <c r="J38" s="122" t="s">
        <v>319</v>
      </c>
      <c r="K38" s="122" t="s">
        <v>312</v>
      </c>
      <c r="L38" s="122" t="s">
        <v>313</v>
      </c>
      <c r="M38" s="104"/>
    </row>
    <row r="39" s="115" customFormat="1" ht="19.9" customHeight="1" spans="1:13">
      <c r="A39" s="52"/>
      <c r="B39" s="119"/>
      <c r="C39" s="119"/>
      <c r="D39" s="120"/>
      <c r="E39" s="119" t="s">
        <v>314</v>
      </c>
      <c r="F39" s="119" t="s">
        <v>315</v>
      </c>
      <c r="G39" s="119" t="s">
        <v>320</v>
      </c>
      <c r="H39" s="119" t="s">
        <v>317</v>
      </c>
      <c r="I39" s="122" t="s">
        <v>318</v>
      </c>
      <c r="J39" s="122" t="s">
        <v>319</v>
      </c>
      <c r="K39" s="122" t="s">
        <v>312</v>
      </c>
      <c r="L39" s="122" t="s">
        <v>313</v>
      </c>
      <c r="M39" s="104"/>
    </row>
    <row r="40" s="115" customFormat="1" ht="19.9" customHeight="1" spans="1:13">
      <c r="A40" s="52"/>
      <c r="B40" s="119"/>
      <c r="C40" s="119" t="s">
        <v>337</v>
      </c>
      <c r="D40" s="120">
        <v>1502.84</v>
      </c>
      <c r="E40" s="119" t="s">
        <v>314</v>
      </c>
      <c r="F40" s="119" t="s">
        <v>329</v>
      </c>
      <c r="G40" s="119" t="s">
        <v>330</v>
      </c>
      <c r="H40" s="119" t="s">
        <v>317</v>
      </c>
      <c r="I40" s="122" t="s">
        <v>318</v>
      </c>
      <c r="J40" s="122" t="s">
        <v>319</v>
      </c>
      <c r="K40" s="122" t="s">
        <v>312</v>
      </c>
      <c r="L40" s="122" t="s">
        <v>313</v>
      </c>
      <c r="M40" s="104"/>
    </row>
    <row r="41" s="115" customFormat="1" ht="19.9" customHeight="1" spans="1:13">
      <c r="A41" s="52"/>
      <c r="B41" s="119"/>
      <c r="C41" s="119"/>
      <c r="D41" s="120"/>
      <c r="E41" s="119" t="s">
        <v>314</v>
      </c>
      <c r="F41" s="119" t="s">
        <v>315</v>
      </c>
      <c r="G41" s="119" t="s">
        <v>316</v>
      </c>
      <c r="H41" s="119" t="s">
        <v>317</v>
      </c>
      <c r="I41" s="122" t="s">
        <v>318</v>
      </c>
      <c r="J41" s="122" t="s">
        <v>319</v>
      </c>
      <c r="K41" s="122" t="s">
        <v>312</v>
      </c>
      <c r="L41" s="122" t="s">
        <v>313</v>
      </c>
      <c r="M41" s="104"/>
    </row>
    <row r="42" s="115" customFormat="1" ht="19.9" customHeight="1" spans="1:13">
      <c r="A42" s="52"/>
      <c r="B42" s="119"/>
      <c r="C42" s="119"/>
      <c r="D42" s="120"/>
      <c r="E42" s="119" t="s">
        <v>307</v>
      </c>
      <c r="F42" s="119" t="s">
        <v>308</v>
      </c>
      <c r="G42" s="119" t="s">
        <v>309</v>
      </c>
      <c r="H42" s="119" t="s">
        <v>310</v>
      </c>
      <c r="I42" s="122" t="s">
        <v>311</v>
      </c>
      <c r="J42" s="122"/>
      <c r="K42" s="122" t="s">
        <v>312</v>
      </c>
      <c r="L42" s="122" t="s">
        <v>313</v>
      </c>
      <c r="M42" s="104"/>
    </row>
    <row r="43" s="115" customFormat="1" ht="19.9" customHeight="1" spans="1:13">
      <c r="A43" s="52"/>
      <c r="B43" s="119"/>
      <c r="C43" s="119"/>
      <c r="D43" s="120"/>
      <c r="E43" s="119" t="s">
        <v>307</v>
      </c>
      <c r="F43" s="119" t="s">
        <v>308</v>
      </c>
      <c r="G43" s="119" t="s">
        <v>331</v>
      </c>
      <c r="H43" s="119" t="s">
        <v>310</v>
      </c>
      <c r="I43" s="122" t="s">
        <v>332</v>
      </c>
      <c r="J43" s="122"/>
      <c r="K43" s="122" t="s">
        <v>323</v>
      </c>
      <c r="L43" s="122" t="s">
        <v>313</v>
      </c>
      <c r="M43" s="104"/>
    </row>
    <row r="44" s="115" customFormat="1" ht="19.9" customHeight="1" spans="1:13">
      <c r="A44" s="52"/>
      <c r="B44" s="119"/>
      <c r="C44" s="119"/>
      <c r="D44" s="120"/>
      <c r="E44" s="119" t="s">
        <v>314</v>
      </c>
      <c r="F44" s="119" t="s">
        <v>321</v>
      </c>
      <c r="G44" s="119" t="s">
        <v>322</v>
      </c>
      <c r="H44" s="119" t="s">
        <v>317</v>
      </c>
      <c r="I44" s="122" t="s">
        <v>318</v>
      </c>
      <c r="J44" s="122" t="s">
        <v>319</v>
      </c>
      <c r="K44" s="122" t="s">
        <v>323</v>
      </c>
      <c r="L44" s="122" t="s">
        <v>313</v>
      </c>
      <c r="M44" s="104"/>
    </row>
    <row r="45" s="115" customFormat="1" ht="19.9" customHeight="1" spans="1:13">
      <c r="A45" s="52"/>
      <c r="B45" s="119"/>
      <c r="C45" s="119"/>
      <c r="D45" s="120"/>
      <c r="E45" s="119" t="s">
        <v>324</v>
      </c>
      <c r="F45" s="119" t="s">
        <v>325</v>
      </c>
      <c r="G45" s="119" t="s">
        <v>326</v>
      </c>
      <c r="H45" s="119" t="s">
        <v>327</v>
      </c>
      <c r="I45" s="122" t="s">
        <v>328</v>
      </c>
      <c r="J45" s="122" t="s">
        <v>319</v>
      </c>
      <c r="K45" s="122" t="s">
        <v>312</v>
      </c>
      <c r="L45" s="122" t="s">
        <v>313</v>
      </c>
      <c r="M45" s="104"/>
    </row>
    <row r="46" s="115" customFormat="1" ht="19.9" customHeight="1" spans="1:13">
      <c r="A46" s="52"/>
      <c r="B46" s="119"/>
      <c r="C46" s="119"/>
      <c r="D46" s="120"/>
      <c r="E46" s="119" t="s">
        <v>314</v>
      </c>
      <c r="F46" s="119" t="s">
        <v>315</v>
      </c>
      <c r="G46" s="119" t="s">
        <v>320</v>
      </c>
      <c r="H46" s="119" t="s">
        <v>317</v>
      </c>
      <c r="I46" s="122" t="s">
        <v>318</v>
      </c>
      <c r="J46" s="122" t="s">
        <v>319</v>
      </c>
      <c r="K46" s="122" t="s">
        <v>312</v>
      </c>
      <c r="L46" s="122" t="s">
        <v>313</v>
      </c>
      <c r="M46" s="104"/>
    </row>
    <row r="47" s="115" customFormat="1" ht="19.9" customHeight="1" spans="1:13">
      <c r="A47" s="52"/>
      <c r="B47" s="119"/>
      <c r="C47" s="119" t="s">
        <v>338</v>
      </c>
      <c r="D47" s="120">
        <v>373.23</v>
      </c>
      <c r="E47" s="119" t="s">
        <v>324</v>
      </c>
      <c r="F47" s="119" t="s">
        <v>325</v>
      </c>
      <c r="G47" s="119" t="s">
        <v>326</v>
      </c>
      <c r="H47" s="119" t="s">
        <v>327</v>
      </c>
      <c r="I47" s="122" t="s">
        <v>328</v>
      </c>
      <c r="J47" s="122" t="s">
        <v>319</v>
      </c>
      <c r="K47" s="122" t="s">
        <v>312</v>
      </c>
      <c r="L47" s="122" t="s">
        <v>313</v>
      </c>
      <c r="M47" s="104"/>
    </row>
    <row r="48" s="115" customFormat="1" ht="19.9" customHeight="1" spans="1:13">
      <c r="A48" s="52"/>
      <c r="B48" s="119"/>
      <c r="C48" s="119"/>
      <c r="D48" s="120"/>
      <c r="E48" s="119" t="s">
        <v>307</v>
      </c>
      <c r="F48" s="119" t="s">
        <v>308</v>
      </c>
      <c r="G48" s="119" t="s">
        <v>331</v>
      </c>
      <c r="H48" s="119" t="s">
        <v>310</v>
      </c>
      <c r="I48" s="122" t="s">
        <v>332</v>
      </c>
      <c r="J48" s="122"/>
      <c r="K48" s="122" t="s">
        <v>323</v>
      </c>
      <c r="L48" s="122" t="s">
        <v>313</v>
      </c>
      <c r="M48" s="104"/>
    </row>
    <row r="49" s="115" customFormat="1" ht="19.9" customHeight="1" spans="1:13">
      <c r="A49" s="52"/>
      <c r="B49" s="119"/>
      <c r="C49" s="119"/>
      <c r="D49" s="120"/>
      <c r="E49" s="119" t="s">
        <v>307</v>
      </c>
      <c r="F49" s="119" t="s">
        <v>308</v>
      </c>
      <c r="G49" s="119" t="s">
        <v>309</v>
      </c>
      <c r="H49" s="119" t="s">
        <v>310</v>
      </c>
      <c r="I49" s="122" t="s">
        <v>311</v>
      </c>
      <c r="J49" s="122"/>
      <c r="K49" s="122" t="s">
        <v>312</v>
      </c>
      <c r="L49" s="122" t="s">
        <v>313</v>
      </c>
      <c r="M49" s="104"/>
    </row>
    <row r="50" s="115" customFormat="1" ht="19.9" customHeight="1" spans="1:13">
      <c r="A50" s="52"/>
      <c r="B50" s="119"/>
      <c r="C50" s="119"/>
      <c r="D50" s="120"/>
      <c r="E50" s="119" t="s">
        <v>314</v>
      </c>
      <c r="F50" s="119" t="s">
        <v>315</v>
      </c>
      <c r="G50" s="119" t="s">
        <v>316</v>
      </c>
      <c r="H50" s="119" t="s">
        <v>317</v>
      </c>
      <c r="I50" s="122" t="s">
        <v>318</v>
      </c>
      <c r="J50" s="122" t="s">
        <v>319</v>
      </c>
      <c r="K50" s="122" t="s">
        <v>312</v>
      </c>
      <c r="L50" s="122" t="s">
        <v>313</v>
      </c>
      <c r="M50" s="104"/>
    </row>
    <row r="51" s="115" customFormat="1" ht="19.9" customHeight="1" spans="1:13">
      <c r="A51" s="52"/>
      <c r="B51" s="119"/>
      <c r="C51" s="119"/>
      <c r="D51" s="120"/>
      <c r="E51" s="119" t="s">
        <v>314</v>
      </c>
      <c r="F51" s="119" t="s">
        <v>321</v>
      </c>
      <c r="G51" s="119" t="s">
        <v>322</v>
      </c>
      <c r="H51" s="119" t="s">
        <v>317</v>
      </c>
      <c r="I51" s="122" t="s">
        <v>318</v>
      </c>
      <c r="J51" s="122" t="s">
        <v>319</v>
      </c>
      <c r="K51" s="122" t="s">
        <v>323</v>
      </c>
      <c r="L51" s="122" t="s">
        <v>313</v>
      </c>
      <c r="M51" s="104"/>
    </row>
    <row r="52" s="115" customFormat="1" ht="19.9" customHeight="1" spans="1:13">
      <c r="A52" s="52"/>
      <c r="B52" s="119"/>
      <c r="C52" s="119"/>
      <c r="D52" s="120"/>
      <c r="E52" s="119" t="s">
        <v>314</v>
      </c>
      <c r="F52" s="119" t="s">
        <v>329</v>
      </c>
      <c r="G52" s="119" t="s">
        <v>330</v>
      </c>
      <c r="H52" s="119" t="s">
        <v>317</v>
      </c>
      <c r="I52" s="122" t="s">
        <v>318</v>
      </c>
      <c r="J52" s="122" t="s">
        <v>319</v>
      </c>
      <c r="K52" s="122" t="s">
        <v>312</v>
      </c>
      <c r="L52" s="122" t="s">
        <v>313</v>
      </c>
      <c r="M52" s="104"/>
    </row>
    <row r="53" s="115" customFormat="1" ht="19.9" customHeight="1" spans="1:13">
      <c r="A53" s="52"/>
      <c r="B53" s="119"/>
      <c r="C53" s="119"/>
      <c r="D53" s="120"/>
      <c r="E53" s="119" t="s">
        <v>314</v>
      </c>
      <c r="F53" s="119" t="s">
        <v>315</v>
      </c>
      <c r="G53" s="119" t="s">
        <v>320</v>
      </c>
      <c r="H53" s="119" t="s">
        <v>317</v>
      </c>
      <c r="I53" s="122" t="s">
        <v>318</v>
      </c>
      <c r="J53" s="122" t="s">
        <v>319</v>
      </c>
      <c r="K53" s="122" t="s">
        <v>312</v>
      </c>
      <c r="L53" s="122" t="s">
        <v>313</v>
      </c>
      <c r="M53" s="104"/>
    </row>
    <row r="54" s="115" customFormat="1" ht="19.9" customHeight="1" spans="1:13">
      <c r="A54" s="52"/>
      <c r="B54" s="119"/>
      <c r="C54" s="119" t="s">
        <v>339</v>
      </c>
      <c r="D54" s="120">
        <v>2343.99</v>
      </c>
      <c r="E54" s="119" t="s">
        <v>324</v>
      </c>
      <c r="F54" s="119" t="s">
        <v>325</v>
      </c>
      <c r="G54" s="119" t="s">
        <v>326</v>
      </c>
      <c r="H54" s="119" t="s">
        <v>327</v>
      </c>
      <c r="I54" s="122" t="s">
        <v>328</v>
      </c>
      <c r="J54" s="122" t="s">
        <v>319</v>
      </c>
      <c r="K54" s="122" t="s">
        <v>312</v>
      </c>
      <c r="L54" s="122" t="s">
        <v>313</v>
      </c>
      <c r="M54" s="104"/>
    </row>
    <row r="55" s="115" customFormat="1" ht="19.9" customHeight="1" spans="1:13">
      <c r="A55" s="52"/>
      <c r="B55" s="119"/>
      <c r="C55" s="119"/>
      <c r="D55" s="120"/>
      <c r="E55" s="119" t="s">
        <v>314</v>
      </c>
      <c r="F55" s="119" t="s">
        <v>329</v>
      </c>
      <c r="G55" s="119" t="s">
        <v>330</v>
      </c>
      <c r="H55" s="119" t="s">
        <v>317</v>
      </c>
      <c r="I55" s="122" t="s">
        <v>318</v>
      </c>
      <c r="J55" s="122" t="s">
        <v>319</v>
      </c>
      <c r="K55" s="122" t="s">
        <v>312</v>
      </c>
      <c r="L55" s="122" t="s">
        <v>313</v>
      </c>
      <c r="M55" s="104"/>
    </row>
    <row r="56" s="115" customFormat="1" ht="19.9" customHeight="1" spans="1:13">
      <c r="A56" s="52"/>
      <c r="B56" s="119"/>
      <c r="C56" s="119"/>
      <c r="D56" s="120"/>
      <c r="E56" s="119" t="s">
        <v>307</v>
      </c>
      <c r="F56" s="119" t="s">
        <v>308</v>
      </c>
      <c r="G56" s="119" t="s">
        <v>309</v>
      </c>
      <c r="H56" s="119" t="s">
        <v>310</v>
      </c>
      <c r="I56" s="122" t="s">
        <v>311</v>
      </c>
      <c r="J56" s="122"/>
      <c r="K56" s="122" t="s">
        <v>312</v>
      </c>
      <c r="L56" s="122" t="s">
        <v>313</v>
      </c>
      <c r="M56" s="104"/>
    </row>
    <row r="57" s="115" customFormat="1" ht="19.9" customHeight="1" spans="1:13">
      <c r="A57" s="52"/>
      <c r="B57" s="119"/>
      <c r="C57" s="119"/>
      <c r="D57" s="120"/>
      <c r="E57" s="119" t="s">
        <v>314</v>
      </c>
      <c r="F57" s="119" t="s">
        <v>315</v>
      </c>
      <c r="G57" s="119" t="s">
        <v>316</v>
      </c>
      <c r="H57" s="119" t="s">
        <v>317</v>
      </c>
      <c r="I57" s="122" t="s">
        <v>318</v>
      </c>
      <c r="J57" s="122" t="s">
        <v>319</v>
      </c>
      <c r="K57" s="122" t="s">
        <v>312</v>
      </c>
      <c r="L57" s="122" t="s">
        <v>313</v>
      </c>
      <c r="M57" s="104"/>
    </row>
    <row r="58" s="115" customFormat="1" ht="19.9" customHeight="1" spans="1:13">
      <c r="A58" s="52"/>
      <c r="B58" s="119"/>
      <c r="C58" s="119"/>
      <c r="D58" s="120"/>
      <c r="E58" s="119" t="s">
        <v>307</v>
      </c>
      <c r="F58" s="119" t="s">
        <v>308</v>
      </c>
      <c r="G58" s="119" t="s">
        <v>331</v>
      </c>
      <c r="H58" s="119" t="s">
        <v>310</v>
      </c>
      <c r="I58" s="122" t="s">
        <v>332</v>
      </c>
      <c r="J58" s="122"/>
      <c r="K58" s="122" t="s">
        <v>323</v>
      </c>
      <c r="L58" s="122" t="s">
        <v>313</v>
      </c>
      <c r="M58" s="104"/>
    </row>
    <row r="59" s="115" customFormat="1" ht="19.9" customHeight="1" spans="1:13">
      <c r="A59" s="52"/>
      <c r="B59" s="119"/>
      <c r="C59" s="119"/>
      <c r="D59" s="120"/>
      <c r="E59" s="119" t="s">
        <v>314</v>
      </c>
      <c r="F59" s="119" t="s">
        <v>321</v>
      </c>
      <c r="G59" s="119" t="s">
        <v>322</v>
      </c>
      <c r="H59" s="119" t="s">
        <v>317</v>
      </c>
      <c r="I59" s="122" t="s">
        <v>318</v>
      </c>
      <c r="J59" s="122" t="s">
        <v>319</v>
      </c>
      <c r="K59" s="122" t="s">
        <v>323</v>
      </c>
      <c r="L59" s="122" t="s">
        <v>313</v>
      </c>
      <c r="M59" s="104"/>
    </row>
    <row r="60" s="115" customFormat="1" ht="19.9" customHeight="1" spans="1:13">
      <c r="A60" s="52"/>
      <c r="B60" s="119"/>
      <c r="C60" s="119"/>
      <c r="D60" s="120"/>
      <c r="E60" s="119" t="s">
        <v>314</v>
      </c>
      <c r="F60" s="119" t="s">
        <v>315</v>
      </c>
      <c r="G60" s="119" t="s">
        <v>320</v>
      </c>
      <c r="H60" s="119" t="s">
        <v>317</v>
      </c>
      <c r="I60" s="122" t="s">
        <v>318</v>
      </c>
      <c r="J60" s="122" t="s">
        <v>319</v>
      </c>
      <c r="K60" s="122" t="s">
        <v>312</v>
      </c>
      <c r="L60" s="122" t="s">
        <v>313</v>
      </c>
      <c r="M60" s="104"/>
    </row>
    <row r="61" s="115" customFormat="1" ht="19.9" customHeight="1" spans="1:13">
      <c r="A61" s="52"/>
      <c r="B61" s="119"/>
      <c r="C61" s="119" t="s">
        <v>340</v>
      </c>
      <c r="D61" s="120">
        <v>40</v>
      </c>
      <c r="E61" s="119" t="s">
        <v>314</v>
      </c>
      <c r="F61" s="119" t="s">
        <v>315</v>
      </c>
      <c r="G61" s="119" t="s">
        <v>320</v>
      </c>
      <c r="H61" s="119" t="s">
        <v>317</v>
      </c>
      <c r="I61" s="122" t="s">
        <v>318</v>
      </c>
      <c r="J61" s="122" t="s">
        <v>319</v>
      </c>
      <c r="K61" s="122" t="s">
        <v>312</v>
      </c>
      <c r="L61" s="122" t="s">
        <v>313</v>
      </c>
      <c r="M61" s="104"/>
    </row>
    <row r="62" s="115" customFormat="1" ht="19.9" customHeight="1" spans="1:13">
      <c r="A62" s="52"/>
      <c r="B62" s="119"/>
      <c r="C62" s="119"/>
      <c r="D62" s="120"/>
      <c r="E62" s="119" t="s">
        <v>314</v>
      </c>
      <c r="F62" s="119" t="s">
        <v>329</v>
      </c>
      <c r="G62" s="119" t="s">
        <v>330</v>
      </c>
      <c r="H62" s="119" t="s">
        <v>317</v>
      </c>
      <c r="I62" s="122" t="s">
        <v>318</v>
      </c>
      <c r="J62" s="122" t="s">
        <v>319</v>
      </c>
      <c r="K62" s="122" t="s">
        <v>312</v>
      </c>
      <c r="L62" s="122" t="s">
        <v>313</v>
      </c>
      <c r="M62" s="104"/>
    </row>
    <row r="63" s="115" customFormat="1" ht="19.9" customHeight="1" spans="1:13">
      <c r="A63" s="52"/>
      <c r="B63" s="119"/>
      <c r="C63" s="119"/>
      <c r="D63" s="120"/>
      <c r="E63" s="119" t="s">
        <v>307</v>
      </c>
      <c r="F63" s="119" t="s">
        <v>308</v>
      </c>
      <c r="G63" s="119" t="s">
        <v>309</v>
      </c>
      <c r="H63" s="119" t="s">
        <v>310</v>
      </c>
      <c r="I63" s="122" t="s">
        <v>311</v>
      </c>
      <c r="J63" s="122"/>
      <c r="K63" s="122" t="s">
        <v>312</v>
      </c>
      <c r="L63" s="122" t="s">
        <v>313</v>
      </c>
      <c r="M63" s="104"/>
    </row>
    <row r="64" s="115" customFormat="1" ht="19.9" customHeight="1" spans="1:13">
      <c r="A64" s="52"/>
      <c r="B64" s="119"/>
      <c r="C64" s="119"/>
      <c r="D64" s="120"/>
      <c r="E64" s="119" t="s">
        <v>324</v>
      </c>
      <c r="F64" s="119" t="s">
        <v>325</v>
      </c>
      <c r="G64" s="119" t="s">
        <v>326</v>
      </c>
      <c r="H64" s="119" t="s">
        <v>327</v>
      </c>
      <c r="I64" s="122" t="s">
        <v>328</v>
      </c>
      <c r="J64" s="122" t="s">
        <v>319</v>
      </c>
      <c r="K64" s="122" t="s">
        <v>312</v>
      </c>
      <c r="L64" s="122" t="s">
        <v>313</v>
      </c>
      <c r="M64" s="104"/>
    </row>
    <row r="65" s="115" customFormat="1" ht="19.9" customHeight="1" spans="1:13">
      <c r="A65" s="52"/>
      <c r="B65" s="119"/>
      <c r="C65" s="119"/>
      <c r="D65" s="120"/>
      <c r="E65" s="119" t="s">
        <v>307</v>
      </c>
      <c r="F65" s="119" t="s">
        <v>308</v>
      </c>
      <c r="G65" s="119" t="s">
        <v>331</v>
      </c>
      <c r="H65" s="119" t="s">
        <v>310</v>
      </c>
      <c r="I65" s="122" t="s">
        <v>332</v>
      </c>
      <c r="J65" s="122"/>
      <c r="K65" s="122" t="s">
        <v>323</v>
      </c>
      <c r="L65" s="122" t="s">
        <v>313</v>
      </c>
      <c r="M65" s="104"/>
    </row>
    <row r="66" s="115" customFormat="1" ht="19.9" customHeight="1" spans="1:13">
      <c r="A66" s="52"/>
      <c r="B66" s="119"/>
      <c r="C66" s="119"/>
      <c r="D66" s="120"/>
      <c r="E66" s="119" t="s">
        <v>314</v>
      </c>
      <c r="F66" s="119" t="s">
        <v>321</v>
      </c>
      <c r="G66" s="119" t="s">
        <v>322</v>
      </c>
      <c r="H66" s="119" t="s">
        <v>317</v>
      </c>
      <c r="I66" s="122" t="s">
        <v>318</v>
      </c>
      <c r="J66" s="122" t="s">
        <v>319</v>
      </c>
      <c r="K66" s="122" t="s">
        <v>323</v>
      </c>
      <c r="L66" s="122" t="s">
        <v>313</v>
      </c>
      <c r="M66" s="104"/>
    </row>
    <row r="67" s="115" customFormat="1" ht="19.9" customHeight="1" spans="1:13">
      <c r="A67" s="52"/>
      <c r="B67" s="119"/>
      <c r="C67" s="119"/>
      <c r="D67" s="120"/>
      <c r="E67" s="119" t="s">
        <v>314</v>
      </c>
      <c r="F67" s="119" t="s">
        <v>315</v>
      </c>
      <c r="G67" s="119" t="s">
        <v>316</v>
      </c>
      <c r="H67" s="119" t="s">
        <v>317</v>
      </c>
      <c r="I67" s="122" t="s">
        <v>318</v>
      </c>
      <c r="J67" s="122" t="s">
        <v>319</v>
      </c>
      <c r="K67" s="122" t="s">
        <v>312</v>
      </c>
      <c r="L67" s="122" t="s">
        <v>313</v>
      </c>
      <c r="M67" s="104"/>
    </row>
    <row r="68" s="115" customFormat="1" ht="19.9" customHeight="1" spans="1:13">
      <c r="A68" s="52"/>
      <c r="B68" s="119"/>
      <c r="C68" s="119" t="s">
        <v>341</v>
      </c>
      <c r="D68" s="120">
        <v>564.72</v>
      </c>
      <c r="E68" s="119" t="s">
        <v>307</v>
      </c>
      <c r="F68" s="119" t="s">
        <v>308</v>
      </c>
      <c r="G68" s="119" t="s">
        <v>331</v>
      </c>
      <c r="H68" s="119" t="s">
        <v>310</v>
      </c>
      <c r="I68" s="122" t="s">
        <v>332</v>
      </c>
      <c r="J68" s="122"/>
      <c r="K68" s="122" t="s">
        <v>323</v>
      </c>
      <c r="L68" s="122" t="s">
        <v>313</v>
      </c>
      <c r="M68" s="104"/>
    </row>
    <row r="69" s="115" customFormat="1" ht="19.9" customHeight="1" spans="1:13">
      <c r="A69" s="52"/>
      <c r="B69" s="119"/>
      <c r="C69" s="119"/>
      <c r="D69" s="120"/>
      <c r="E69" s="119" t="s">
        <v>314</v>
      </c>
      <c r="F69" s="119" t="s">
        <v>329</v>
      </c>
      <c r="G69" s="119" t="s">
        <v>330</v>
      </c>
      <c r="H69" s="119" t="s">
        <v>317</v>
      </c>
      <c r="I69" s="122" t="s">
        <v>318</v>
      </c>
      <c r="J69" s="122" t="s">
        <v>319</v>
      </c>
      <c r="K69" s="122" t="s">
        <v>312</v>
      </c>
      <c r="L69" s="122" t="s">
        <v>313</v>
      </c>
      <c r="M69" s="104"/>
    </row>
    <row r="70" s="115" customFormat="1" ht="19.9" customHeight="1" spans="1:13">
      <c r="A70" s="52"/>
      <c r="B70" s="119"/>
      <c r="C70" s="119"/>
      <c r="D70" s="120"/>
      <c r="E70" s="119" t="s">
        <v>307</v>
      </c>
      <c r="F70" s="119" t="s">
        <v>308</v>
      </c>
      <c r="G70" s="119" t="s">
        <v>309</v>
      </c>
      <c r="H70" s="119" t="s">
        <v>310</v>
      </c>
      <c r="I70" s="122" t="s">
        <v>311</v>
      </c>
      <c r="J70" s="122"/>
      <c r="K70" s="122" t="s">
        <v>312</v>
      </c>
      <c r="L70" s="122" t="s">
        <v>313</v>
      </c>
      <c r="M70" s="104"/>
    </row>
    <row r="71" s="115" customFormat="1" ht="19.9" customHeight="1" spans="1:13">
      <c r="A71" s="52"/>
      <c r="B71" s="119"/>
      <c r="C71" s="119"/>
      <c r="D71" s="120"/>
      <c r="E71" s="119" t="s">
        <v>314</v>
      </c>
      <c r="F71" s="119" t="s">
        <v>321</v>
      </c>
      <c r="G71" s="119" t="s">
        <v>322</v>
      </c>
      <c r="H71" s="119" t="s">
        <v>317</v>
      </c>
      <c r="I71" s="122" t="s">
        <v>318</v>
      </c>
      <c r="J71" s="122" t="s">
        <v>319</v>
      </c>
      <c r="K71" s="122" t="s">
        <v>323</v>
      </c>
      <c r="L71" s="122" t="s">
        <v>313</v>
      </c>
      <c r="M71" s="104"/>
    </row>
    <row r="72" s="115" customFormat="1" ht="19.9" customHeight="1" spans="1:13">
      <c r="A72" s="52"/>
      <c r="B72" s="119"/>
      <c r="C72" s="119"/>
      <c r="D72" s="120"/>
      <c r="E72" s="119" t="s">
        <v>314</v>
      </c>
      <c r="F72" s="119" t="s">
        <v>315</v>
      </c>
      <c r="G72" s="119" t="s">
        <v>316</v>
      </c>
      <c r="H72" s="119" t="s">
        <v>317</v>
      </c>
      <c r="I72" s="122" t="s">
        <v>318</v>
      </c>
      <c r="J72" s="122" t="s">
        <v>319</v>
      </c>
      <c r="K72" s="122" t="s">
        <v>312</v>
      </c>
      <c r="L72" s="122" t="s">
        <v>313</v>
      </c>
      <c r="M72" s="104"/>
    </row>
    <row r="73" s="115" customFormat="1" ht="19.9" customHeight="1" spans="1:13">
      <c r="A73" s="52"/>
      <c r="B73" s="119"/>
      <c r="C73" s="119"/>
      <c r="D73" s="120"/>
      <c r="E73" s="119" t="s">
        <v>314</v>
      </c>
      <c r="F73" s="119" t="s">
        <v>315</v>
      </c>
      <c r="G73" s="119" t="s">
        <v>320</v>
      </c>
      <c r="H73" s="119" t="s">
        <v>317</v>
      </c>
      <c r="I73" s="122" t="s">
        <v>318</v>
      </c>
      <c r="J73" s="122" t="s">
        <v>319</v>
      </c>
      <c r="K73" s="122" t="s">
        <v>312</v>
      </c>
      <c r="L73" s="122" t="s">
        <v>313</v>
      </c>
      <c r="M73" s="104"/>
    </row>
    <row r="74" s="115" customFormat="1" ht="19.9" customHeight="1" spans="1:13">
      <c r="A74" s="52"/>
      <c r="B74" s="119"/>
      <c r="C74" s="119"/>
      <c r="D74" s="120"/>
      <c r="E74" s="119" t="s">
        <v>324</v>
      </c>
      <c r="F74" s="119" t="s">
        <v>325</v>
      </c>
      <c r="G74" s="119" t="s">
        <v>326</v>
      </c>
      <c r="H74" s="119" t="s">
        <v>327</v>
      </c>
      <c r="I74" s="122" t="s">
        <v>328</v>
      </c>
      <c r="J74" s="122" t="s">
        <v>319</v>
      </c>
      <c r="K74" s="122" t="s">
        <v>312</v>
      </c>
      <c r="L74" s="122" t="s">
        <v>313</v>
      </c>
      <c r="M74" s="104"/>
    </row>
    <row r="75" s="115" customFormat="1" ht="19.9" customHeight="1" spans="1:13">
      <c r="A75" s="52"/>
      <c r="B75" s="119"/>
      <c r="C75" s="119" t="s">
        <v>342</v>
      </c>
      <c r="D75" s="120">
        <v>3131.56</v>
      </c>
      <c r="E75" s="119" t="s">
        <v>343</v>
      </c>
      <c r="F75" s="119" t="s">
        <v>344</v>
      </c>
      <c r="G75" s="119" t="s">
        <v>345</v>
      </c>
      <c r="H75" s="119" t="s">
        <v>346</v>
      </c>
      <c r="I75" s="122" t="s">
        <v>347</v>
      </c>
      <c r="J75" s="122" t="s">
        <v>319</v>
      </c>
      <c r="K75" s="122" t="s">
        <v>348</v>
      </c>
      <c r="L75" s="122" t="s">
        <v>349</v>
      </c>
      <c r="M75" s="104"/>
    </row>
    <row r="76" s="115" customFormat="1" ht="19.9" customHeight="1" spans="1:13">
      <c r="A76" s="52"/>
      <c r="B76" s="119"/>
      <c r="C76" s="119"/>
      <c r="D76" s="120"/>
      <c r="E76" s="119" t="s">
        <v>314</v>
      </c>
      <c r="F76" s="119" t="s">
        <v>315</v>
      </c>
      <c r="G76" s="119" t="s">
        <v>350</v>
      </c>
      <c r="H76" s="119" t="s">
        <v>317</v>
      </c>
      <c r="I76" s="122" t="s">
        <v>318</v>
      </c>
      <c r="J76" s="122" t="s">
        <v>319</v>
      </c>
      <c r="K76" s="122" t="s">
        <v>348</v>
      </c>
      <c r="L76" s="122" t="s">
        <v>313</v>
      </c>
      <c r="M76" s="104"/>
    </row>
    <row r="77" s="115" customFormat="1" ht="19.9" customHeight="1" spans="1:13">
      <c r="A77" s="52"/>
      <c r="B77" s="119"/>
      <c r="C77" s="119"/>
      <c r="D77" s="120"/>
      <c r="E77" s="119" t="s">
        <v>314</v>
      </c>
      <c r="F77" s="119" t="s">
        <v>329</v>
      </c>
      <c r="G77" s="119" t="s">
        <v>330</v>
      </c>
      <c r="H77" s="119" t="s">
        <v>317</v>
      </c>
      <c r="I77" s="122" t="s">
        <v>318</v>
      </c>
      <c r="J77" s="122" t="s">
        <v>319</v>
      </c>
      <c r="K77" s="122" t="s">
        <v>312</v>
      </c>
      <c r="L77" s="122" t="s">
        <v>313</v>
      </c>
      <c r="M77" s="104"/>
    </row>
    <row r="78" s="115" customFormat="1" ht="19.9" customHeight="1" spans="1:13">
      <c r="A78" s="52"/>
      <c r="B78" s="119"/>
      <c r="C78" s="119"/>
      <c r="D78" s="120"/>
      <c r="E78" s="119" t="s">
        <v>324</v>
      </c>
      <c r="F78" s="119" t="s">
        <v>325</v>
      </c>
      <c r="G78" s="119" t="s">
        <v>326</v>
      </c>
      <c r="H78" s="119" t="s">
        <v>327</v>
      </c>
      <c r="I78" s="122" t="s">
        <v>328</v>
      </c>
      <c r="J78" s="122" t="s">
        <v>319</v>
      </c>
      <c r="K78" s="122" t="s">
        <v>312</v>
      </c>
      <c r="L78" s="122" t="s">
        <v>313</v>
      </c>
      <c r="M78" s="104"/>
    </row>
    <row r="79" s="115" customFormat="1" ht="19.9" customHeight="1" spans="1:13">
      <c r="A79" s="52"/>
      <c r="B79" s="119"/>
      <c r="C79" s="119"/>
      <c r="D79" s="120"/>
      <c r="E79" s="119" t="s">
        <v>314</v>
      </c>
      <c r="F79" s="119" t="s">
        <v>315</v>
      </c>
      <c r="G79" s="119" t="s">
        <v>351</v>
      </c>
      <c r="H79" s="119" t="s">
        <v>317</v>
      </c>
      <c r="I79" s="122" t="s">
        <v>318</v>
      </c>
      <c r="J79" s="122" t="s">
        <v>319</v>
      </c>
      <c r="K79" s="122" t="s">
        <v>312</v>
      </c>
      <c r="L79" s="122" t="s">
        <v>313</v>
      </c>
      <c r="M79" s="104"/>
    </row>
    <row r="80" s="115" customFormat="1" ht="19.9" customHeight="1" spans="1:13">
      <c r="A80" s="52"/>
      <c r="B80" s="119"/>
      <c r="C80" s="119"/>
      <c r="D80" s="120"/>
      <c r="E80" s="119" t="s">
        <v>314</v>
      </c>
      <c r="F80" s="119" t="s">
        <v>321</v>
      </c>
      <c r="G80" s="119" t="s">
        <v>352</v>
      </c>
      <c r="H80" s="119" t="s">
        <v>346</v>
      </c>
      <c r="I80" s="122" t="s">
        <v>353</v>
      </c>
      <c r="J80" s="122" t="s">
        <v>354</v>
      </c>
      <c r="K80" s="122" t="s">
        <v>312</v>
      </c>
      <c r="L80" s="122" t="s">
        <v>349</v>
      </c>
      <c r="M80" s="104"/>
    </row>
    <row r="81" s="115" customFormat="1" ht="19.9" customHeight="1" spans="1:13">
      <c r="A81" s="52"/>
      <c r="B81" s="119"/>
      <c r="C81" s="119"/>
      <c r="D81" s="120"/>
      <c r="E81" s="119" t="s">
        <v>307</v>
      </c>
      <c r="F81" s="119" t="s">
        <v>308</v>
      </c>
      <c r="G81" s="119" t="s">
        <v>355</v>
      </c>
      <c r="H81" s="119" t="s">
        <v>310</v>
      </c>
      <c r="I81" s="122" t="s">
        <v>311</v>
      </c>
      <c r="J81" s="122"/>
      <c r="K81" s="122" t="s">
        <v>312</v>
      </c>
      <c r="L81" s="122" t="s">
        <v>313</v>
      </c>
      <c r="M81" s="104"/>
    </row>
    <row r="82" s="115" customFormat="1" ht="19.9" customHeight="1" spans="1:13">
      <c r="A82" s="52"/>
      <c r="B82" s="119"/>
      <c r="C82" s="119"/>
      <c r="D82" s="120"/>
      <c r="E82" s="119" t="s">
        <v>307</v>
      </c>
      <c r="F82" s="119" t="s">
        <v>308</v>
      </c>
      <c r="G82" s="119" t="s">
        <v>356</v>
      </c>
      <c r="H82" s="119" t="s">
        <v>310</v>
      </c>
      <c r="I82" s="122" t="s">
        <v>311</v>
      </c>
      <c r="J82" s="122"/>
      <c r="K82" s="122" t="s">
        <v>312</v>
      </c>
      <c r="L82" s="122" t="s">
        <v>313</v>
      </c>
      <c r="M82" s="104"/>
    </row>
    <row r="83" s="115" customFormat="1" ht="19.9" customHeight="1" spans="1:13">
      <c r="A83" s="52"/>
      <c r="B83" s="119"/>
      <c r="C83" s="119" t="s">
        <v>357</v>
      </c>
      <c r="D83" s="120">
        <v>372.03</v>
      </c>
      <c r="E83" s="119" t="s">
        <v>314</v>
      </c>
      <c r="F83" s="119" t="s">
        <v>315</v>
      </c>
      <c r="G83" s="119" t="s">
        <v>350</v>
      </c>
      <c r="H83" s="119" t="s">
        <v>317</v>
      </c>
      <c r="I83" s="122" t="s">
        <v>318</v>
      </c>
      <c r="J83" s="122" t="s">
        <v>319</v>
      </c>
      <c r="K83" s="122" t="s">
        <v>348</v>
      </c>
      <c r="L83" s="122" t="s">
        <v>313</v>
      </c>
      <c r="M83" s="104"/>
    </row>
    <row r="84" s="115" customFormat="1" ht="19.9" customHeight="1" spans="1:13">
      <c r="A84" s="52"/>
      <c r="B84" s="119"/>
      <c r="C84" s="119"/>
      <c r="D84" s="120"/>
      <c r="E84" s="119" t="s">
        <v>314</v>
      </c>
      <c r="F84" s="119" t="s">
        <v>329</v>
      </c>
      <c r="G84" s="119" t="s">
        <v>330</v>
      </c>
      <c r="H84" s="119" t="s">
        <v>317</v>
      </c>
      <c r="I84" s="122" t="s">
        <v>318</v>
      </c>
      <c r="J84" s="122" t="s">
        <v>319</v>
      </c>
      <c r="K84" s="122" t="s">
        <v>312</v>
      </c>
      <c r="L84" s="122" t="s">
        <v>313</v>
      </c>
      <c r="M84" s="104"/>
    </row>
    <row r="85" s="115" customFormat="1" ht="19.9" customHeight="1" spans="1:13">
      <c r="A85" s="52"/>
      <c r="B85" s="119"/>
      <c r="C85" s="119"/>
      <c r="D85" s="120"/>
      <c r="E85" s="119" t="s">
        <v>324</v>
      </c>
      <c r="F85" s="119" t="s">
        <v>325</v>
      </c>
      <c r="G85" s="119" t="s">
        <v>326</v>
      </c>
      <c r="H85" s="119" t="s">
        <v>327</v>
      </c>
      <c r="I85" s="122" t="s">
        <v>328</v>
      </c>
      <c r="J85" s="122" t="s">
        <v>319</v>
      </c>
      <c r="K85" s="122" t="s">
        <v>312</v>
      </c>
      <c r="L85" s="122" t="s">
        <v>313</v>
      </c>
      <c r="M85" s="104"/>
    </row>
    <row r="86" s="115" customFormat="1" ht="19.9" customHeight="1" spans="1:13">
      <c r="A86" s="52"/>
      <c r="B86" s="119"/>
      <c r="C86" s="119"/>
      <c r="D86" s="120"/>
      <c r="E86" s="119" t="s">
        <v>307</v>
      </c>
      <c r="F86" s="119" t="s">
        <v>308</v>
      </c>
      <c r="G86" s="119" t="s">
        <v>356</v>
      </c>
      <c r="H86" s="119" t="s">
        <v>310</v>
      </c>
      <c r="I86" s="122" t="s">
        <v>311</v>
      </c>
      <c r="J86" s="122"/>
      <c r="K86" s="122" t="s">
        <v>312</v>
      </c>
      <c r="L86" s="122" t="s">
        <v>313</v>
      </c>
      <c r="M86" s="104"/>
    </row>
    <row r="87" s="115" customFormat="1" ht="19.9" customHeight="1" spans="1:13">
      <c r="A87" s="52"/>
      <c r="B87" s="119"/>
      <c r="C87" s="119"/>
      <c r="D87" s="120"/>
      <c r="E87" s="119" t="s">
        <v>314</v>
      </c>
      <c r="F87" s="119" t="s">
        <v>315</v>
      </c>
      <c r="G87" s="119" t="s">
        <v>351</v>
      </c>
      <c r="H87" s="119" t="s">
        <v>317</v>
      </c>
      <c r="I87" s="122" t="s">
        <v>318</v>
      </c>
      <c r="J87" s="122" t="s">
        <v>319</v>
      </c>
      <c r="K87" s="122" t="s">
        <v>312</v>
      </c>
      <c r="L87" s="122" t="s">
        <v>313</v>
      </c>
      <c r="M87" s="104"/>
    </row>
    <row r="88" s="115" customFormat="1" ht="19.9" customHeight="1" spans="1:13">
      <c r="A88" s="52"/>
      <c r="B88" s="119"/>
      <c r="C88" s="119"/>
      <c r="D88" s="120"/>
      <c r="E88" s="119" t="s">
        <v>307</v>
      </c>
      <c r="F88" s="119" t="s">
        <v>308</v>
      </c>
      <c r="G88" s="119" t="s">
        <v>355</v>
      </c>
      <c r="H88" s="119" t="s">
        <v>310</v>
      </c>
      <c r="I88" s="122" t="s">
        <v>311</v>
      </c>
      <c r="J88" s="122"/>
      <c r="K88" s="122" t="s">
        <v>312</v>
      </c>
      <c r="L88" s="122" t="s">
        <v>313</v>
      </c>
      <c r="M88" s="104"/>
    </row>
    <row r="89" s="115" customFormat="1" ht="19.9" customHeight="1" spans="1:13">
      <c r="A89" s="52"/>
      <c r="B89" s="119"/>
      <c r="C89" s="119"/>
      <c r="D89" s="120"/>
      <c r="E89" s="119" t="s">
        <v>314</v>
      </c>
      <c r="F89" s="119" t="s">
        <v>321</v>
      </c>
      <c r="G89" s="119" t="s">
        <v>352</v>
      </c>
      <c r="H89" s="119" t="s">
        <v>346</v>
      </c>
      <c r="I89" s="122" t="s">
        <v>353</v>
      </c>
      <c r="J89" s="122" t="s">
        <v>354</v>
      </c>
      <c r="K89" s="122" t="s">
        <v>312</v>
      </c>
      <c r="L89" s="122" t="s">
        <v>349</v>
      </c>
      <c r="M89" s="104"/>
    </row>
    <row r="90" s="115" customFormat="1" ht="19.9" customHeight="1" spans="1:13">
      <c r="A90" s="52"/>
      <c r="B90" s="119"/>
      <c r="C90" s="119"/>
      <c r="D90" s="120"/>
      <c r="E90" s="119" t="s">
        <v>343</v>
      </c>
      <c r="F90" s="119" t="s">
        <v>344</v>
      </c>
      <c r="G90" s="119" t="s">
        <v>345</v>
      </c>
      <c r="H90" s="119" t="s">
        <v>346</v>
      </c>
      <c r="I90" s="122" t="s">
        <v>347</v>
      </c>
      <c r="J90" s="122" t="s">
        <v>319</v>
      </c>
      <c r="K90" s="122" t="s">
        <v>348</v>
      </c>
      <c r="L90" s="122" t="s">
        <v>349</v>
      </c>
      <c r="M90" s="104"/>
    </row>
    <row r="91" s="115" customFormat="1" ht="19.9" customHeight="1" spans="1:13">
      <c r="A91" s="52"/>
      <c r="B91" s="119"/>
      <c r="C91" s="119" t="s">
        <v>358</v>
      </c>
      <c r="D91" s="120">
        <v>175</v>
      </c>
      <c r="E91" s="119" t="s">
        <v>343</v>
      </c>
      <c r="F91" s="119" t="s">
        <v>344</v>
      </c>
      <c r="G91" s="119" t="s">
        <v>359</v>
      </c>
      <c r="H91" s="119" t="s">
        <v>346</v>
      </c>
      <c r="I91" s="122" t="s">
        <v>348</v>
      </c>
      <c r="J91" s="122" t="s">
        <v>360</v>
      </c>
      <c r="K91" s="122" t="s">
        <v>353</v>
      </c>
      <c r="L91" s="122"/>
      <c r="M91" s="104"/>
    </row>
    <row r="92" s="115" customFormat="1" ht="19.9" customHeight="1" spans="1:13">
      <c r="A92" s="52"/>
      <c r="B92" s="119"/>
      <c r="C92" s="119"/>
      <c r="D92" s="120"/>
      <c r="E92" s="119" t="s">
        <v>324</v>
      </c>
      <c r="F92" s="119" t="s">
        <v>325</v>
      </c>
      <c r="G92" s="119" t="s">
        <v>361</v>
      </c>
      <c r="H92" s="119" t="s">
        <v>327</v>
      </c>
      <c r="I92" s="122" t="s">
        <v>362</v>
      </c>
      <c r="J92" s="122" t="s">
        <v>319</v>
      </c>
      <c r="K92" s="122" t="s">
        <v>312</v>
      </c>
      <c r="L92" s="122"/>
      <c r="M92" s="104"/>
    </row>
    <row r="93" s="115" customFormat="1" ht="19.9" customHeight="1" spans="1:13">
      <c r="A93" s="52"/>
      <c r="B93" s="119"/>
      <c r="C93" s="119"/>
      <c r="D93" s="120"/>
      <c r="E93" s="119" t="s">
        <v>314</v>
      </c>
      <c r="F93" s="119" t="s">
        <v>315</v>
      </c>
      <c r="G93" s="119" t="s">
        <v>363</v>
      </c>
      <c r="H93" s="119" t="s">
        <v>327</v>
      </c>
      <c r="I93" s="122" t="s">
        <v>364</v>
      </c>
      <c r="J93" s="122" t="s">
        <v>319</v>
      </c>
      <c r="K93" s="122" t="s">
        <v>312</v>
      </c>
      <c r="L93" s="122"/>
      <c r="M93" s="104"/>
    </row>
    <row r="94" s="115" customFormat="1" ht="19.9" customHeight="1" spans="1:13">
      <c r="A94" s="52"/>
      <c r="B94" s="119"/>
      <c r="C94" s="119"/>
      <c r="D94" s="120"/>
      <c r="E94" s="119" t="s">
        <v>314</v>
      </c>
      <c r="F94" s="119" t="s">
        <v>329</v>
      </c>
      <c r="G94" s="119" t="s">
        <v>365</v>
      </c>
      <c r="H94" s="119" t="s">
        <v>327</v>
      </c>
      <c r="I94" s="122" t="s">
        <v>318</v>
      </c>
      <c r="J94" s="122" t="s">
        <v>319</v>
      </c>
      <c r="K94" s="122" t="s">
        <v>353</v>
      </c>
      <c r="L94" s="122"/>
      <c r="M94" s="104"/>
    </row>
    <row r="95" s="115" customFormat="1" ht="19.9" customHeight="1" spans="1:13">
      <c r="A95" s="52"/>
      <c r="B95" s="119"/>
      <c r="C95" s="119"/>
      <c r="D95" s="120"/>
      <c r="E95" s="119" t="s">
        <v>314</v>
      </c>
      <c r="F95" s="119" t="s">
        <v>321</v>
      </c>
      <c r="G95" s="119" t="s">
        <v>366</v>
      </c>
      <c r="H95" s="119" t="s">
        <v>367</v>
      </c>
      <c r="I95" s="122" t="s">
        <v>366</v>
      </c>
      <c r="J95" s="122" t="s">
        <v>368</v>
      </c>
      <c r="K95" s="122" t="s">
        <v>312</v>
      </c>
      <c r="L95" s="122"/>
      <c r="M95" s="104"/>
    </row>
    <row r="96" s="115" customFormat="1" ht="19.9" customHeight="1" spans="1:13">
      <c r="A96" s="52"/>
      <c r="B96" s="119"/>
      <c r="C96" s="119"/>
      <c r="D96" s="120"/>
      <c r="E96" s="119" t="s">
        <v>314</v>
      </c>
      <c r="F96" s="119" t="s">
        <v>321</v>
      </c>
      <c r="G96" s="119" t="s">
        <v>366</v>
      </c>
      <c r="H96" s="119" t="s">
        <v>327</v>
      </c>
      <c r="I96" s="122" t="s">
        <v>366</v>
      </c>
      <c r="J96" s="122" t="s">
        <v>368</v>
      </c>
      <c r="K96" s="122" t="s">
        <v>353</v>
      </c>
      <c r="L96" s="122"/>
      <c r="M96" s="104"/>
    </row>
    <row r="97" s="115" customFormat="1" ht="19.9" customHeight="1" spans="1:13">
      <c r="A97" s="52"/>
      <c r="B97" s="119"/>
      <c r="C97" s="119"/>
      <c r="D97" s="120"/>
      <c r="E97" s="119" t="s">
        <v>314</v>
      </c>
      <c r="F97" s="119" t="s">
        <v>329</v>
      </c>
      <c r="G97" s="119" t="s">
        <v>369</v>
      </c>
      <c r="H97" s="119" t="s">
        <v>346</v>
      </c>
      <c r="I97" s="122" t="s">
        <v>370</v>
      </c>
      <c r="J97" s="122" t="s">
        <v>371</v>
      </c>
      <c r="K97" s="122" t="s">
        <v>353</v>
      </c>
      <c r="L97" s="122"/>
      <c r="M97" s="104"/>
    </row>
    <row r="98" s="115" customFormat="1" ht="19.9" customHeight="1" spans="1:13">
      <c r="A98" s="52"/>
      <c r="B98" s="119"/>
      <c r="C98" s="119"/>
      <c r="D98" s="120"/>
      <c r="E98" s="119" t="s">
        <v>343</v>
      </c>
      <c r="F98" s="119" t="s">
        <v>344</v>
      </c>
      <c r="G98" s="119" t="s">
        <v>372</v>
      </c>
      <c r="H98" s="119" t="s">
        <v>346</v>
      </c>
      <c r="I98" s="122" t="s">
        <v>373</v>
      </c>
      <c r="J98" s="122" t="s">
        <v>360</v>
      </c>
      <c r="K98" s="122" t="s">
        <v>353</v>
      </c>
      <c r="L98" s="122"/>
      <c r="M98" s="104"/>
    </row>
    <row r="99" s="115" customFormat="1" ht="19.9" customHeight="1" spans="1:13">
      <c r="A99" s="52"/>
      <c r="B99" s="119"/>
      <c r="C99" s="119"/>
      <c r="D99" s="120"/>
      <c r="E99" s="119" t="s">
        <v>307</v>
      </c>
      <c r="F99" s="119" t="s">
        <v>308</v>
      </c>
      <c r="G99" s="119" t="s">
        <v>374</v>
      </c>
      <c r="H99" s="119" t="s">
        <v>310</v>
      </c>
      <c r="I99" s="122" t="s">
        <v>375</v>
      </c>
      <c r="J99" s="122"/>
      <c r="K99" s="122" t="s">
        <v>312</v>
      </c>
      <c r="L99" s="122"/>
      <c r="M99" s="104"/>
    </row>
    <row r="100" s="115" customFormat="1" ht="19.9" customHeight="1" spans="1:13">
      <c r="A100" s="52"/>
      <c r="B100" s="119"/>
      <c r="C100" s="119"/>
      <c r="D100" s="120"/>
      <c r="E100" s="119" t="s">
        <v>314</v>
      </c>
      <c r="F100" s="119" t="s">
        <v>321</v>
      </c>
      <c r="G100" s="119" t="s">
        <v>366</v>
      </c>
      <c r="H100" s="119" t="s">
        <v>327</v>
      </c>
      <c r="I100" s="122" t="s">
        <v>366</v>
      </c>
      <c r="J100" s="122" t="s">
        <v>376</v>
      </c>
      <c r="K100" s="122" t="s">
        <v>353</v>
      </c>
      <c r="L100" s="122"/>
      <c r="M100" s="104"/>
    </row>
    <row r="101" s="115" customFormat="1" ht="19.9" customHeight="1" spans="1:13">
      <c r="A101" s="52"/>
      <c r="B101" s="119"/>
      <c r="C101" s="119"/>
      <c r="D101" s="120"/>
      <c r="E101" s="119" t="s">
        <v>307</v>
      </c>
      <c r="F101" s="119" t="s">
        <v>308</v>
      </c>
      <c r="G101" s="119" t="s">
        <v>377</v>
      </c>
      <c r="H101" s="119" t="s">
        <v>310</v>
      </c>
      <c r="I101" s="122" t="s">
        <v>378</v>
      </c>
      <c r="J101" s="122"/>
      <c r="K101" s="122" t="s">
        <v>312</v>
      </c>
      <c r="L101" s="122"/>
      <c r="M101" s="104"/>
    </row>
    <row r="102" s="115" customFormat="1" ht="19.9" customHeight="1" spans="1:13">
      <c r="A102" s="52"/>
      <c r="B102" s="119"/>
      <c r="C102" s="119"/>
      <c r="D102" s="120"/>
      <c r="E102" s="119" t="s">
        <v>314</v>
      </c>
      <c r="F102" s="119" t="s">
        <v>315</v>
      </c>
      <c r="G102" s="119" t="s">
        <v>379</v>
      </c>
      <c r="H102" s="119" t="s">
        <v>327</v>
      </c>
      <c r="I102" s="122" t="s">
        <v>318</v>
      </c>
      <c r="J102" s="122" t="s">
        <v>319</v>
      </c>
      <c r="K102" s="122" t="s">
        <v>312</v>
      </c>
      <c r="L102" s="122"/>
      <c r="M102" s="104"/>
    </row>
    <row r="103" s="115" customFormat="1" ht="19.9" customHeight="1" spans="1:13">
      <c r="A103" s="52"/>
      <c r="B103" s="119"/>
      <c r="C103" s="119" t="s">
        <v>380</v>
      </c>
      <c r="D103" s="120">
        <v>232.31</v>
      </c>
      <c r="E103" s="119" t="s">
        <v>314</v>
      </c>
      <c r="F103" s="119" t="s">
        <v>321</v>
      </c>
      <c r="G103" s="119" t="s">
        <v>322</v>
      </c>
      <c r="H103" s="119" t="s">
        <v>317</v>
      </c>
      <c r="I103" s="122" t="s">
        <v>318</v>
      </c>
      <c r="J103" s="122" t="s">
        <v>319</v>
      </c>
      <c r="K103" s="122" t="s">
        <v>323</v>
      </c>
      <c r="L103" s="122" t="s">
        <v>313</v>
      </c>
      <c r="M103" s="104"/>
    </row>
    <row r="104" s="115" customFormat="1" ht="19.9" customHeight="1" spans="1:13">
      <c r="A104" s="52"/>
      <c r="B104" s="119"/>
      <c r="C104" s="119"/>
      <c r="D104" s="120"/>
      <c r="E104" s="119" t="s">
        <v>324</v>
      </c>
      <c r="F104" s="119" t="s">
        <v>325</v>
      </c>
      <c r="G104" s="119" t="s">
        <v>326</v>
      </c>
      <c r="H104" s="119" t="s">
        <v>327</v>
      </c>
      <c r="I104" s="122" t="s">
        <v>328</v>
      </c>
      <c r="J104" s="122" t="s">
        <v>319</v>
      </c>
      <c r="K104" s="122" t="s">
        <v>312</v>
      </c>
      <c r="L104" s="122" t="s">
        <v>313</v>
      </c>
      <c r="M104" s="104"/>
    </row>
    <row r="105" s="115" customFormat="1" ht="19.9" customHeight="1" spans="1:13">
      <c r="A105" s="52"/>
      <c r="B105" s="119"/>
      <c r="C105" s="119"/>
      <c r="D105" s="120"/>
      <c r="E105" s="119" t="s">
        <v>307</v>
      </c>
      <c r="F105" s="119" t="s">
        <v>308</v>
      </c>
      <c r="G105" s="119" t="s">
        <v>309</v>
      </c>
      <c r="H105" s="119" t="s">
        <v>310</v>
      </c>
      <c r="I105" s="122" t="s">
        <v>311</v>
      </c>
      <c r="J105" s="122"/>
      <c r="K105" s="122" t="s">
        <v>312</v>
      </c>
      <c r="L105" s="122" t="s">
        <v>313</v>
      </c>
      <c r="M105" s="104"/>
    </row>
    <row r="106" s="115" customFormat="1" ht="19.9" customHeight="1" spans="1:13">
      <c r="A106" s="52"/>
      <c r="B106" s="119"/>
      <c r="C106" s="119"/>
      <c r="D106" s="120"/>
      <c r="E106" s="119" t="s">
        <v>314</v>
      </c>
      <c r="F106" s="119" t="s">
        <v>315</v>
      </c>
      <c r="G106" s="119" t="s">
        <v>320</v>
      </c>
      <c r="H106" s="119" t="s">
        <v>317</v>
      </c>
      <c r="I106" s="122" t="s">
        <v>318</v>
      </c>
      <c r="J106" s="122" t="s">
        <v>319</v>
      </c>
      <c r="K106" s="122" t="s">
        <v>312</v>
      </c>
      <c r="L106" s="122" t="s">
        <v>313</v>
      </c>
      <c r="M106" s="104"/>
    </row>
    <row r="107" s="115" customFormat="1" ht="19.9" customHeight="1" spans="1:13">
      <c r="A107" s="52"/>
      <c r="B107" s="119"/>
      <c r="C107" s="119"/>
      <c r="D107" s="120"/>
      <c r="E107" s="119" t="s">
        <v>314</v>
      </c>
      <c r="F107" s="119" t="s">
        <v>315</v>
      </c>
      <c r="G107" s="119" t="s">
        <v>316</v>
      </c>
      <c r="H107" s="119" t="s">
        <v>317</v>
      </c>
      <c r="I107" s="122" t="s">
        <v>318</v>
      </c>
      <c r="J107" s="122" t="s">
        <v>319</v>
      </c>
      <c r="K107" s="122" t="s">
        <v>312</v>
      </c>
      <c r="L107" s="122" t="s">
        <v>313</v>
      </c>
      <c r="M107" s="104"/>
    </row>
    <row r="108" s="115" customFormat="1" ht="19.9" customHeight="1" spans="1:13">
      <c r="A108" s="52"/>
      <c r="B108" s="119"/>
      <c r="C108" s="119"/>
      <c r="D108" s="120"/>
      <c r="E108" s="119" t="s">
        <v>307</v>
      </c>
      <c r="F108" s="119" t="s">
        <v>308</v>
      </c>
      <c r="G108" s="119" t="s">
        <v>331</v>
      </c>
      <c r="H108" s="119" t="s">
        <v>310</v>
      </c>
      <c r="I108" s="122" t="s">
        <v>332</v>
      </c>
      <c r="J108" s="122"/>
      <c r="K108" s="122" t="s">
        <v>323</v>
      </c>
      <c r="L108" s="122" t="s">
        <v>313</v>
      </c>
      <c r="M108" s="104"/>
    </row>
    <row r="109" s="115" customFormat="1" ht="19.9" customHeight="1" spans="1:13">
      <c r="A109" s="52"/>
      <c r="B109" s="119"/>
      <c r="C109" s="119"/>
      <c r="D109" s="120"/>
      <c r="E109" s="119" t="s">
        <v>314</v>
      </c>
      <c r="F109" s="119" t="s">
        <v>329</v>
      </c>
      <c r="G109" s="119" t="s">
        <v>330</v>
      </c>
      <c r="H109" s="119" t="s">
        <v>317</v>
      </c>
      <c r="I109" s="122" t="s">
        <v>318</v>
      </c>
      <c r="J109" s="122" t="s">
        <v>319</v>
      </c>
      <c r="K109" s="122" t="s">
        <v>312</v>
      </c>
      <c r="L109" s="122" t="s">
        <v>313</v>
      </c>
      <c r="M109" s="104"/>
    </row>
    <row r="110" s="115" customFormat="1" ht="19.9" customHeight="1" spans="1:13">
      <c r="A110" s="52"/>
      <c r="B110" s="119"/>
      <c r="C110" s="119" t="s">
        <v>381</v>
      </c>
      <c r="D110" s="120">
        <v>3100</v>
      </c>
      <c r="E110" s="119" t="s">
        <v>314</v>
      </c>
      <c r="F110" s="119" t="s">
        <v>329</v>
      </c>
      <c r="G110" s="119" t="s">
        <v>330</v>
      </c>
      <c r="H110" s="119" t="s">
        <v>317</v>
      </c>
      <c r="I110" s="122" t="s">
        <v>318</v>
      </c>
      <c r="J110" s="122" t="s">
        <v>319</v>
      </c>
      <c r="K110" s="122" t="s">
        <v>312</v>
      </c>
      <c r="L110" s="122" t="s">
        <v>313</v>
      </c>
      <c r="M110" s="104"/>
    </row>
    <row r="111" s="115" customFormat="1" ht="19.9" customHeight="1" spans="1:13">
      <c r="A111" s="52"/>
      <c r="B111" s="119"/>
      <c r="C111" s="119"/>
      <c r="D111" s="120"/>
      <c r="E111" s="119" t="s">
        <v>314</v>
      </c>
      <c r="F111" s="119" t="s">
        <v>315</v>
      </c>
      <c r="G111" s="119" t="s">
        <v>320</v>
      </c>
      <c r="H111" s="119" t="s">
        <v>317</v>
      </c>
      <c r="I111" s="122" t="s">
        <v>318</v>
      </c>
      <c r="J111" s="122" t="s">
        <v>319</v>
      </c>
      <c r="K111" s="122" t="s">
        <v>312</v>
      </c>
      <c r="L111" s="122" t="s">
        <v>313</v>
      </c>
      <c r="M111" s="104"/>
    </row>
    <row r="112" s="115" customFormat="1" ht="19.9" customHeight="1" spans="1:13">
      <c r="A112" s="52"/>
      <c r="B112" s="119"/>
      <c r="C112" s="119"/>
      <c r="D112" s="120"/>
      <c r="E112" s="119" t="s">
        <v>314</v>
      </c>
      <c r="F112" s="119" t="s">
        <v>321</v>
      </c>
      <c r="G112" s="119" t="s">
        <v>322</v>
      </c>
      <c r="H112" s="119" t="s">
        <v>317</v>
      </c>
      <c r="I112" s="122" t="s">
        <v>318</v>
      </c>
      <c r="J112" s="122" t="s">
        <v>319</v>
      </c>
      <c r="K112" s="122" t="s">
        <v>323</v>
      </c>
      <c r="L112" s="122" t="s">
        <v>313</v>
      </c>
      <c r="M112" s="104"/>
    </row>
    <row r="113" s="115" customFormat="1" ht="19.9" customHeight="1" spans="1:13">
      <c r="A113" s="52"/>
      <c r="B113" s="119"/>
      <c r="C113" s="119"/>
      <c r="D113" s="120"/>
      <c r="E113" s="119" t="s">
        <v>324</v>
      </c>
      <c r="F113" s="119" t="s">
        <v>325</v>
      </c>
      <c r="G113" s="119" t="s">
        <v>326</v>
      </c>
      <c r="H113" s="119" t="s">
        <v>327</v>
      </c>
      <c r="I113" s="122" t="s">
        <v>328</v>
      </c>
      <c r="J113" s="122" t="s">
        <v>319</v>
      </c>
      <c r="K113" s="122" t="s">
        <v>312</v>
      </c>
      <c r="L113" s="122" t="s">
        <v>313</v>
      </c>
      <c r="M113" s="104"/>
    </row>
    <row r="114" s="115" customFormat="1" ht="19.9" customHeight="1" spans="1:13">
      <c r="A114" s="52"/>
      <c r="B114" s="119"/>
      <c r="C114" s="119"/>
      <c r="D114" s="120"/>
      <c r="E114" s="119" t="s">
        <v>307</v>
      </c>
      <c r="F114" s="119" t="s">
        <v>308</v>
      </c>
      <c r="G114" s="119" t="s">
        <v>309</v>
      </c>
      <c r="H114" s="119" t="s">
        <v>310</v>
      </c>
      <c r="I114" s="122" t="s">
        <v>311</v>
      </c>
      <c r="J114" s="122"/>
      <c r="K114" s="122" t="s">
        <v>312</v>
      </c>
      <c r="L114" s="122" t="s">
        <v>313</v>
      </c>
      <c r="M114" s="104"/>
    </row>
    <row r="115" s="115" customFormat="1" ht="19.9" customHeight="1" spans="1:13">
      <c r="A115" s="52"/>
      <c r="B115" s="119"/>
      <c r="C115" s="119"/>
      <c r="D115" s="120"/>
      <c r="E115" s="119" t="s">
        <v>307</v>
      </c>
      <c r="F115" s="119" t="s">
        <v>308</v>
      </c>
      <c r="G115" s="119" t="s">
        <v>331</v>
      </c>
      <c r="H115" s="119" t="s">
        <v>310</v>
      </c>
      <c r="I115" s="122" t="s">
        <v>332</v>
      </c>
      <c r="J115" s="122"/>
      <c r="K115" s="122" t="s">
        <v>323</v>
      </c>
      <c r="L115" s="122" t="s">
        <v>313</v>
      </c>
      <c r="M115" s="104"/>
    </row>
    <row r="116" s="115" customFormat="1" ht="19.9" customHeight="1" spans="1:13">
      <c r="A116" s="52"/>
      <c r="B116" s="119"/>
      <c r="C116" s="119"/>
      <c r="D116" s="120"/>
      <c r="E116" s="119" t="s">
        <v>314</v>
      </c>
      <c r="F116" s="119" t="s">
        <v>315</v>
      </c>
      <c r="G116" s="119" t="s">
        <v>316</v>
      </c>
      <c r="H116" s="119" t="s">
        <v>317</v>
      </c>
      <c r="I116" s="122" t="s">
        <v>318</v>
      </c>
      <c r="J116" s="122" t="s">
        <v>319</v>
      </c>
      <c r="K116" s="122" t="s">
        <v>312</v>
      </c>
      <c r="L116" s="122" t="s">
        <v>313</v>
      </c>
      <c r="M116" s="104"/>
    </row>
    <row r="117" s="115" customFormat="1" ht="19.9" customHeight="1" spans="1:13">
      <c r="A117" s="52"/>
      <c r="B117" s="119"/>
      <c r="C117" s="119" t="s">
        <v>382</v>
      </c>
      <c r="D117" s="120">
        <v>120</v>
      </c>
      <c r="E117" s="119" t="s">
        <v>314</v>
      </c>
      <c r="F117" s="119" t="s">
        <v>321</v>
      </c>
      <c r="G117" s="119" t="s">
        <v>383</v>
      </c>
      <c r="H117" s="119" t="s">
        <v>327</v>
      </c>
      <c r="I117" s="122" t="s">
        <v>384</v>
      </c>
      <c r="J117" s="122" t="s">
        <v>385</v>
      </c>
      <c r="K117" s="122" t="s">
        <v>312</v>
      </c>
      <c r="L117" s="122" t="s">
        <v>313</v>
      </c>
      <c r="M117" s="104"/>
    </row>
    <row r="118" s="115" customFormat="1" ht="19.9" customHeight="1" spans="1:13">
      <c r="A118" s="52"/>
      <c r="B118" s="119"/>
      <c r="C118" s="119"/>
      <c r="D118" s="120"/>
      <c r="E118" s="119" t="s">
        <v>314</v>
      </c>
      <c r="F118" s="119" t="s">
        <v>321</v>
      </c>
      <c r="G118" s="119" t="s">
        <v>386</v>
      </c>
      <c r="H118" s="119" t="s">
        <v>327</v>
      </c>
      <c r="I118" s="122" t="s">
        <v>387</v>
      </c>
      <c r="J118" s="122" t="s">
        <v>388</v>
      </c>
      <c r="K118" s="122" t="s">
        <v>312</v>
      </c>
      <c r="L118" s="122" t="s">
        <v>313</v>
      </c>
      <c r="M118" s="104"/>
    </row>
    <row r="119" s="115" customFormat="1" ht="19.9" customHeight="1" spans="1:13">
      <c r="A119" s="52"/>
      <c r="B119" s="119"/>
      <c r="C119" s="119"/>
      <c r="D119" s="120"/>
      <c r="E119" s="119" t="s">
        <v>324</v>
      </c>
      <c r="F119" s="119" t="s">
        <v>325</v>
      </c>
      <c r="G119" s="119" t="s">
        <v>389</v>
      </c>
      <c r="H119" s="119" t="s">
        <v>327</v>
      </c>
      <c r="I119" s="122" t="s">
        <v>390</v>
      </c>
      <c r="J119" s="122" t="s">
        <v>319</v>
      </c>
      <c r="K119" s="122" t="s">
        <v>353</v>
      </c>
      <c r="L119" s="122"/>
      <c r="M119" s="104"/>
    </row>
    <row r="120" s="115" customFormat="1" ht="19.9" customHeight="1" spans="1:13">
      <c r="A120" s="52"/>
      <c r="B120" s="119"/>
      <c r="C120" s="119"/>
      <c r="D120" s="120"/>
      <c r="E120" s="119" t="s">
        <v>314</v>
      </c>
      <c r="F120" s="119" t="s">
        <v>315</v>
      </c>
      <c r="G120" s="119" t="s">
        <v>391</v>
      </c>
      <c r="H120" s="119" t="s">
        <v>327</v>
      </c>
      <c r="I120" s="122" t="s">
        <v>392</v>
      </c>
      <c r="J120" s="122" t="s">
        <v>319</v>
      </c>
      <c r="K120" s="122" t="s">
        <v>312</v>
      </c>
      <c r="L120" s="122"/>
      <c r="M120" s="104"/>
    </row>
    <row r="121" s="115" customFormat="1" ht="19.9" customHeight="1" spans="1:13">
      <c r="A121" s="52"/>
      <c r="B121" s="119"/>
      <c r="C121" s="119"/>
      <c r="D121" s="120"/>
      <c r="E121" s="119" t="s">
        <v>314</v>
      </c>
      <c r="F121" s="119" t="s">
        <v>329</v>
      </c>
      <c r="G121" s="119" t="s">
        <v>393</v>
      </c>
      <c r="H121" s="119" t="s">
        <v>327</v>
      </c>
      <c r="I121" s="122" t="s">
        <v>318</v>
      </c>
      <c r="J121" s="122" t="s">
        <v>319</v>
      </c>
      <c r="K121" s="122" t="s">
        <v>312</v>
      </c>
      <c r="L121" s="122" t="s">
        <v>313</v>
      </c>
      <c r="M121" s="104"/>
    </row>
    <row r="122" s="115" customFormat="1" ht="19.9" customHeight="1" spans="1:13">
      <c r="A122" s="52"/>
      <c r="B122" s="119"/>
      <c r="C122" s="119"/>
      <c r="D122" s="120"/>
      <c r="E122" s="119" t="s">
        <v>343</v>
      </c>
      <c r="F122" s="119" t="s">
        <v>344</v>
      </c>
      <c r="G122" s="119" t="s">
        <v>394</v>
      </c>
      <c r="H122" s="119" t="s">
        <v>346</v>
      </c>
      <c r="I122" s="122">
        <v>120</v>
      </c>
      <c r="J122" s="122" t="s">
        <v>360</v>
      </c>
      <c r="K122" s="122" t="s">
        <v>312</v>
      </c>
      <c r="L122" s="122"/>
      <c r="M122" s="104"/>
    </row>
    <row r="123" s="115" customFormat="1" ht="19.9" customHeight="1" spans="1:13">
      <c r="A123" s="52"/>
      <c r="B123" s="119"/>
      <c r="C123" s="119"/>
      <c r="D123" s="120"/>
      <c r="E123" s="119" t="s">
        <v>307</v>
      </c>
      <c r="F123" s="119" t="s">
        <v>308</v>
      </c>
      <c r="G123" s="119" t="s">
        <v>395</v>
      </c>
      <c r="H123" s="119" t="s">
        <v>327</v>
      </c>
      <c r="I123" s="122" t="s">
        <v>396</v>
      </c>
      <c r="J123" s="122" t="s">
        <v>319</v>
      </c>
      <c r="K123" s="122" t="s">
        <v>323</v>
      </c>
      <c r="L123" s="122" t="s">
        <v>313</v>
      </c>
      <c r="M123" s="104"/>
    </row>
    <row r="124" s="115" customFormat="1" ht="19.9" customHeight="1" spans="1:13">
      <c r="A124" s="52"/>
      <c r="B124" s="119"/>
      <c r="C124" s="119"/>
      <c r="D124" s="120"/>
      <c r="E124" s="119" t="s">
        <v>314</v>
      </c>
      <c r="F124" s="119" t="s">
        <v>321</v>
      </c>
      <c r="G124" s="119" t="s">
        <v>397</v>
      </c>
      <c r="H124" s="119" t="s">
        <v>327</v>
      </c>
      <c r="I124" s="122" t="s">
        <v>353</v>
      </c>
      <c r="J124" s="122" t="s">
        <v>354</v>
      </c>
      <c r="K124" s="122" t="s">
        <v>353</v>
      </c>
      <c r="L124" s="122" t="s">
        <v>313</v>
      </c>
      <c r="M124" s="104"/>
    </row>
    <row r="125" s="115" customFormat="1" ht="19.9" customHeight="1" spans="1:13">
      <c r="A125" s="52"/>
      <c r="B125" s="119"/>
      <c r="C125" s="119"/>
      <c r="D125" s="120"/>
      <c r="E125" s="119" t="s">
        <v>324</v>
      </c>
      <c r="F125" s="119" t="s">
        <v>325</v>
      </c>
      <c r="G125" s="119" t="s">
        <v>398</v>
      </c>
      <c r="H125" s="119" t="s">
        <v>327</v>
      </c>
      <c r="I125" s="122" t="s">
        <v>392</v>
      </c>
      <c r="J125" s="122" t="s">
        <v>319</v>
      </c>
      <c r="K125" s="122" t="s">
        <v>353</v>
      </c>
      <c r="L125" s="122"/>
      <c r="M125" s="104"/>
    </row>
    <row r="126" s="115" customFormat="1" ht="19.9" customHeight="1" spans="1:13">
      <c r="A126" s="52"/>
      <c r="B126" s="119"/>
      <c r="C126" s="119"/>
      <c r="D126" s="120"/>
      <c r="E126" s="119" t="s">
        <v>314</v>
      </c>
      <c r="F126" s="119" t="s">
        <v>321</v>
      </c>
      <c r="G126" s="119" t="s">
        <v>399</v>
      </c>
      <c r="H126" s="119" t="s">
        <v>327</v>
      </c>
      <c r="I126" s="122" t="s">
        <v>400</v>
      </c>
      <c r="J126" s="122" t="s">
        <v>401</v>
      </c>
      <c r="K126" s="122" t="s">
        <v>353</v>
      </c>
      <c r="L126" s="122" t="s">
        <v>313</v>
      </c>
      <c r="M126" s="104"/>
    </row>
    <row r="127" s="115" customFormat="1" ht="19.9" customHeight="1" spans="1:13">
      <c r="A127" s="52"/>
      <c r="B127" s="119"/>
      <c r="C127" s="119" t="s">
        <v>402</v>
      </c>
      <c r="D127" s="120">
        <v>225.04</v>
      </c>
      <c r="E127" s="119" t="s">
        <v>314</v>
      </c>
      <c r="F127" s="119" t="s">
        <v>321</v>
      </c>
      <c r="G127" s="119" t="s">
        <v>352</v>
      </c>
      <c r="H127" s="119" t="s">
        <v>346</v>
      </c>
      <c r="I127" s="122" t="s">
        <v>353</v>
      </c>
      <c r="J127" s="122" t="s">
        <v>354</v>
      </c>
      <c r="K127" s="122" t="s">
        <v>312</v>
      </c>
      <c r="L127" s="122" t="s">
        <v>349</v>
      </c>
      <c r="M127" s="104"/>
    </row>
    <row r="128" s="115" customFormat="1" ht="19.9" customHeight="1" spans="1:13">
      <c r="A128" s="52"/>
      <c r="B128" s="119"/>
      <c r="C128" s="119"/>
      <c r="D128" s="120"/>
      <c r="E128" s="119" t="s">
        <v>307</v>
      </c>
      <c r="F128" s="119" t="s">
        <v>308</v>
      </c>
      <c r="G128" s="119" t="s">
        <v>355</v>
      </c>
      <c r="H128" s="119" t="s">
        <v>310</v>
      </c>
      <c r="I128" s="122" t="s">
        <v>311</v>
      </c>
      <c r="J128" s="122"/>
      <c r="K128" s="122" t="s">
        <v>312</v>
      </c>
      <c r="L128" s="122" t="s">
        <v>313</v>
      </c>
      <c r="M128" s="104"/>
    </row>
    <row r="129" s="115" customFormat="1" ht="19.9" customHeight="1" spans="1:13">
      <c r="A129" s="52"/>
      <c r="B129" s="119"/>
      <c r="C129" s="119"/>
      <c r="D129" s="120"/>
      <c r="E129" s="119" t="s">
        <v>314</v>
      </c>
      <c r="F129" s="119" t="s">
        <v>315</v>
      </c>
      <c r="G129" s="119" t="s">
        <v>351</v>
      </c>
      <c r="H129" s="119" t="s">
        <v>317</v>
      </c>
      <c r="I129" s="122" t="s">
        <v>318</v>
      </c>
      <c r="J129" s="122" t="s">
        <v>319</v>
      </c>
      <c r="K129" s="122" t="s">
        <v>312</v>
      </c>
      <c r="L129" s="122" t="s">
        <v>313</v>
      </c>
      <c r="M129" s="104"/>
    </row>
    <row r="130" s="115" customFormat="1" ht="19.9" customHeight="1" spans="1:13">
      <c r="A130" s="52"/>
      <c r="B130" s="119"/>
      <c r="C130" s="119"/>
      <c r="D130" s="120"/>
      <c r="E130" s="119" t="s">
        <v>314</v>
      </c>
      <c r="F130" s="119" t="s">
        <v>329</v>
      </c>
      <c r="G130" s="119" t="s">
        <v>330</v>
      </c>
      <c r="H130" s="119" t="s">
        <v>317</v>
      </c>
      <c r="I130" s="122" t="s">
        <v>318</v>
      </c>
      <c r="J130" s="122" t="s">
        <v>319</v>
      </c>
      <c r="K130" s="122" t="s">
        <v>312</v>
      </c>
      <c r="L130" s="122" t="s">
        <v>313</v>
      </c>
      <c r="M130" s="104"/>
    </row>
    <row r="131" s="115" customFormat="1" ht="19.9" customHeight="1" spans="1:13">
      <c r="A131" s="52"/>
      <c r="B131" s="119"/>
      <c r="C131" s="119"/>
      <c r="D131" s="120"/>
      <c r="E131" s="119" t="s">
        <v>307</v>
      </c>
      <c r="F131" s="119" t="s">
        <v>308</v>
      </c>
      <c r="G131" s="119" t="s">
        <v>356</v>
      </c>
      <c r="H131" s="119" t="s">
        <v>310</v>
      </c>
      <c r="I131" s="122" t="s">
        <v>311</v>
      </c>
      <c r="J131" s="122"/>
      <c r="K131" s="122" t="s">
        <v>312</v>
      </c>
      <c r="L131" s="122" t="s">
        <v>313</v>
      </c>
      <c r="M131" s="104"/>
    </row>
    <row r="132" s="115" customFormat="1" ht="19.9" customHeight="1" spans="1:13">
      <c r="A132" s="52"/>
      <c r="B132" s="119"/>
      <c r="C132" s="119"/>
      <c r="D132" s="120"/>
      <c r="E132" s="119" t="s">
        <v>324</v>
      </c>
      <c r="F132" s="119" t="s">
        <v>325</v>
      </c>
      <c r="G132" s="119" t="s">
        <v>326</v>
      </c>
      <c r="H132" s="119" t="s">
        <v>327</v>
      </c>
      <c r="I132" s="122" t="s">
        <v>328</v>
      </c>
      <c r="J132" s="122" t="s">
        <v>319</v>
      </c>
      <c r="K132" s="122" t="s">
        <v>312</v>
      </c>
      <c r="L132" s="122" t="s">
        <v>313</v>
      </c>
      <c r="M132" s="104"/>
    </row>
    <row r="133" s="115" customFormat="1" ht="19.9" customHeight="1" spans="1:13">
      <c r="A133" s="52"/>
      <c r="B133" s="119"/>
      <c r="C133" s="119"/>
      <c r="D133" s="120"/>
      <c r="E133" s="119" t="s">
        <v>314</v>
      </c>
      <c r="F133" s="119" t="s">
        <v>315</v>
      </c>
      <c r="G133" s="119" t="s">
        <v>350</v>
      </c>
      <c r="H133" s="119" t="s">
        <v>317</v>
      </c>
      <c r="I133" s="122" t="s">
        <v>318</v>
      </c>
      <c r="J133" s="122" t="s">
        <v>319</v>
      </c>
      <c r="K133" s="122" t="s">
        <v>348</v>
      </c>
      <c r="L133" s="122" t="s">
        <v>313</v>
      </c>
      <c r="M133" s="104"/>
    </row>
    <row r="134" s="115" customFormat="1" ht="19.9" customHeight="1" spans="1:13">
      <c r="A134" s="52"/>
      <c r="B134" s="119"/>
      <c r="C134" s="119"/>
      <c r="D134" s="120"/>
      <c r="E134" s="119" t="s">
        <v>343</v>
      </c>
      <c r="F134" s="119" t="s">
        <v>344</v>
      </c>
      <c r="G134" s="119" t="s">
        <v>345</v>
      </c>
      <c r="H134" s="119" t="s">
        <v>346</v>
      </c>
      <c r="I134" s="122" t="s">
        <v>347</v>
      </c>
      <c r="J134" s="122" t="s">
        <v>319</v>
      </c>
      <c r="K134" s="122" t="s">
        <v>348</v>
      </c>
      <c r="L134" s="122" t="s">
        <v>349</v>
      </c>
      <c r="M134" s="104"/>
    </row>
    <row r="135" s="115" customFormat="1" ht="19.9" customHeight="1" spans="1:13">
      <c r="A135" s="52"/>
      <c r="B135" s="119"/>
      <c r="C135" s="119" t="s">
        <v>403</v>
      </c>
      <c r="D135" s="120">
        <v>18</v>
      </c>
      <c r="E135" s="119" t="s">
        <v>314</v>
      </c>
      <c r="F135" s="119" t="s">
        <v>321</v>
      </c>
      <c r="G135" s="119" t="s">
        <v>404</v>
      </c>
      <c r="H135" s="119" t="s">
        <v>317</v>
      </c>
      <c r="I135" s="122" t="s">
        <v>318</v>
      </c>
      <c r="J135" s="122" t="s">
        <v>319</v>
      </c>
      <c r="K135" s="122" t="s">
        <v>405</v>
      </c>
      <c r="L135" s="122"/>
      <c r="M135" s="104"/>
    </row>
    <row r="136" s="115" customFormat="1" ht="19.9" customHeight="1" spans="1:13">
      <c r="A136" s="52"/>
      <c r="B136" s="119"/>
      <c r="C136" s="119"/>
      <c r="D136" s="120"/>
      <c r="E136" s="119" t="s">
        <v>307</v>
      </c>
      <c r="F136" s="119" t="s">
        <v>308</v>
      </c>
      <c r="G136" s="119" t="s">
        <v>406</v>
      </c>
      <c r="H136" s="119" t="s">
        <v>310</v>
      </c>
      <c r="I136" s="122" t="s">
        <v>375</v>
      </c>
      <c r="J136" s="122"/>
      <c r="K136" s="122" t="s">
        <v>348</v>
      </c>
      <c r="L136" s="122"/>
      <c r="M136" s="104"/>
    </row>
    <row r="137" s="115" customFormat="1" ht="19.9" customHeight="1" spans="1:13">
      <c r="A137" s="52"/>
      <c r="B137" s="119"/>
      <c r="C137" s="119"/>
      <c r="D137" s="120"/>
      <c r="E137" s="119" t="s">
        <v>343</v>
      </c>
      <c r="F137" s="119" t="s">
        <v>344</v>
      </c>
      <c r="G137" s="119" t="s">
        <v>366</v>
      </c>
      <c r="H137" s="119" t="s">
        <v>346</v>
      </c>
      <c r="I137" s="122" t="s">
        <v>366</v>
      </c>
      <c r="J137" s="122" t="s">
        <v>360</v>
      </c>
      <c r="K137" s="122" t="s">
        <v>353</v>
      </c>
      <c r="L137" s="122"/>
      <c r="M137" s="104"/>
    </row>
    <row r="138" s="115" customFormat="1" ht="19.9" customHeight="1" spans="1:13">
      <c r="A138" s="52"/>
      <c r="B138" s="119"/>
      <c r="C138" s="119"/>
      <c r="D138" s="120"/>
      <c r="E138" s="119" t="s">
        <v>343</v>
      </c>
      <c r="F138" s="119" t="s">
        <v>344</v>
      </c>
      <c r="G138" s="119" t="s">
        <v>366</v>
      </c>
      <c r="H138" s="119" t="s">
        <v>346</v>
      </c>
      <c r="I138" s="122" t="s">
        <v>366</v>
      </c>
      <c r="J138" s="122" t="s">
        <v>360</v>
      </c>
      <c r="K138" s="122" t="s">
        <v>353</v>
      </c>
      <c r="L138" s="122"/>
      <c r="M138" s="104"/>
    </row>
    <row r="139" s="115" customFormat="1" ht="19.9" customHeight="1" spans="1:13">
      <c r="A139" s="52"/>
      <c r="B139" s="119"/>
      <c r="C139" s="119"/>
      <c r="D139" s="120"/>
      <c r="E139" s="119" t="s">
        <v>314</v>
      </c>
      <c r="F139" s="119" t="s">
        <v>315</v>
      </c>
      <c r="G139" s="119" t="s">
        <v>407</v>
      </c>
      <c r="H139" s="119" t="s">
        <v>317</v>
      </c>
      <c r="I139" s="122" t="s">
        <v>318</v>
      </c>
      <c r="J139" s="122" t="s">
        <v>319</v>
      </c>
      <c r="K139" s="122" t="s">
        <v>405</v>
      </c>
      <c r="L139" s="122"/>
      <c r="M139" s="104"/>
    </row>
    <row r="140" s="115" customFormat="1" ht="19.9" customHeight="1" spans="1:13">
      <c r="A140" s="52"/>
      <c r="B140" s="119"/>
      <c r="C140" s="119"/>
      <c r="D140" s="120"/>
      <c r="E140" s="119" t="s">
        <v>307</v>
      </c>
      <c r="F140" s="119" t="s">
        <v>408</v>
      </c>
      <c r="G140" s="119" t="s">
        <v>409</v>
      </c>
      <c r="H140" s="119" t="s">
        <v>327</v>
      </c>
      <c r="I140" s="122" t="s">
        <v>390</v>
      </c>
      <c r="J140" s="122" t="s">
        <v>319</v>
      </c>
      <c r="K140" s="122" t="s">
        <v>348</v>
      </c>
      <c r="L140" s="122"/>
      <c r="M140" s="104"/>
    </row>
    <row r="141" s="115" customFormat="1" ht="19.9" customHeight="1" spans="1:13">
      <c r="A141" s="52"/>
      <c r="B141" s="119"/>
      <c r="C141" s="119"/>
      <c r="D141" s="120"/>
      <c r="E141" s="119" t="s">
        <v>314</v>
      </c>
      <c r="F141" s="119" t="s">
        <v>315</v>
      </c>
      <c r="G141" s="119" t="s">
        <v>410</v>
      </c>
      <c r="H141" s="119" t="s">
        <v>317</v>
      </c>
      <c r="I141" s="122" t="s">
        <v>318</v>
      </c>
      <c r="J141" s="122" t="s">
        <v>319</v>
      </c>
      <c r="K141" s="122" t="s">
        <v>405</v>
      </c>
      <c r="L141" s="122"/>
      <c r="M141" s="104"/>
    </row>
    <row r="142" s="115" customFormat="1" ht="19.9" customHeight="1" spans="1:13">
      <c r="A142" s="52"/>
      <c r="B142" s="119"/>
      <c r="C142" s="119"/>
      <c r="D142" s="120"/>
      <c r="E142" s="119" t="s">
        <v>314</v>
      </c>
      <c r="F142" s="119" t="s">
        <v>321</v>
      </c>
      <c r="G142" s="119" t="s">
        <v>366</v>
      </c>
      <c r="H142" s="119" t="s">
        <v>317</v>
      </c>
      <c r="I142" s="122" t="s">
        <v>366</v>
      </c>
      <c r="J142" s="122" t="s">
        <v>368</v>
      </c>
      <c r="K142" s="122" t="s">
        <v>405</v>
      </c>
      <c r="L142" s="122"/>
      <c r="M142" s="104"/>
    </row>
    <row r="143" s="115" customFormat="1" ht="19.9" customHeight="1" spans="1:13">
      <c r="A143" s="52"/>
      <c r="B143" s="119"/>
      <c r="C143" s="119"/>
      <c r="D143" s="120"/>
      <c r="E143" s="119" t="s">
        <v>324</v>
      </c>
      <c r="F143" s="119" t="s">
        <v>325</v>
      </c>
      <c r="G143" s="119" t="s">
        <v>411</v>
      </c>
      <c r="H143" s="119" t="s">
        <v>327</v>
      </c>
      <c r="I143" s="122" t="s">
        <v>390</v>
      </c>
      <c r="J143" s="122" t="s">
        <v>319</v>
      </c>
      <c r="K143" s="122" t="s">
        <v>353</v>
      </c>
      <c r="L143" s="122"/>
      <c r="M143" s="104"/>
    </row>
    <row r="144" s="115" customFormat="1" ht="19.9" customHeight="1" spans="1:13">
      <c r="A144" s="52"/>
      <c r="B144" s="119"/>
      <c r="C144" s="119"/>
      <c r="D144" s="120"/>
      <c r="E144" s="119" t="s">
        <v>324</v>
      </c>
      <c r="F144" s="119" t="s">
        <v>325</v>
      </c>
      <c r="G144" s="119" t="s">
        <v>412</v>
      </c>
      <c r="H144" s="119" t="s">
        <v>327</v>
      </c>
      <c r="I144" s="122" t="s">
        <v>390</v>
      </c>
      <c r="J144" s="122" t="s">
        <v>319</v>
      </c>
      <c r="K144" s="122" t="s">
        <v>353</v>
      </c>
      <c r="L144" s="122"/>
      <c r="M144" s="104"/>
    </row>
    <row r="145" s="115" customFormat="1" ht="19.9" customHeight="1" spans="1:13">
      <c r="A145" s="52"/>
      <c r="B145" s="119"/>
      <c r="C145" s="119"/>
      <c r="D145" s="120"/>
      <c r="E145" s="119" t="s">
        <v>314</v>
      </c>
      <c r="F145" s="119" t="s">
        <v>329</v>
      </c>
      <c r="G145" s="119" t="s">
        <v>413</v>
      </c>
      <c r="H145" s="119" t="s">
        <v>317</v>
      </c>
      <c r="I145" s="122" t="s">
        <v>318</v>
      </c>
      <c r="J145" s="122" t="s">
        <v>319</v>
      </c>
      <c r="K145" s="122" t="s">
        <v>405</v>
      </c>
      <c r="L145" s="122"/>
      <c r="M145" s="104"/>
    </row>
    <row r="146" s="115" customFormat="1" ht="19.9" customHeight="1" spans="1:13">
      <c r="A146" s="52"/>
      <c r="B146" s="119"/>
      <c r="C146" s="123" t="s">
        <v>414</v>
      </c>
      <c r="D146" s="120">
        <v>44.12</v>
      </c>
      <c r="E146" s="119" t="s">
        <v>343</v>
      </c>
      <c r="F146" s="119" t="s">
        <v>344</v>
      </c>
      <c r="G146" s="119" t="s">
        <v>366</v>
      </c>
      <c r="H146" s="119" t="s">
        <v>346</v>
      </c>
      <c r="I146" s="122" t="s">
        <v>366</v>
      </c>
      <c r="J146" s="122" t="s">
        <v>415</v>
      </c>
      <c r="K146" s="122" t="s">
        <v>387</v>
      </c>
      <c r="L146" s="122"/>
      <c r="M146" s="104"/>
    </row>
    <row r="147" s="115" customFormat="1" ht="19.9" customHeight="1" spans="1:13">
      <c r="A147" s="52"/>
      <c r="B147" s="119"/>
      <c r="C147" s="119"/>
      <c r="D147" s="120"/>
      <c r="E147" s="119" t="s">
        <v>307</v>
      </c>
      <c r="F147" s="119" t="s">
        <v>416</v>
      </c>
      <c r="G147" s="119" t="s">
        <v>366</v>
      </c>
      <c r="H147" s="119" t="s">
        <v>327</v>
      </c>
      <c r="I147" s="122" t="s">
        <v>366</v>
      </c>
      <c r="J147" s="122" t="s">
        <v>319</v>
      </c>
      <c r="K147" s="122" t="s">
        <v>312</v>
      </c>
      <c r="L147" s="122"/>
      <c r="M147" s="104"/>
    </row>
    <row r="148" s="115" customFormat="1" ht="19.9" customHeight="1" spans="1:13">
      <c r="A148" s="52"/>
      <c r="B148" s="119"/>
      <c r="C148" s="119"/>
      <c r="D148" s="120"/>
      <c r="E148" s="119" t="s">
        <v>307</v>
      </c>
      <c r="F148" s="119" t="s">
        <v>408</v>
      </c>
      <c r="G148" s="119" t="s">
        <v>366</v>
      </c>
      <c r="H148" s="119" t="s">
        <v>310</v>
      </c>
      <c r="I148" s="122" t="s">
        <v>375</v>
      </c>
      <c r="J148" s="122"/>
      <c r="K148" s="122" t="s">
        <v>312</v>
      </c>
      <c r="L148" s="122"/>
      <c r="M148" s="104"/>
    </row>
    <row r="149" s="115" customFormat="1" ht="19.9" customHeight="1" spans="1:13">
      <c r="A149" s="52"/>
      <c r="B149" s="119"/>
      <c r="C149" s="119"/>
      <c r="D149" s="120"/>
      <c r="E149" s="119" t="s">
        <v>307</v>
      </c>
      <c r="F149" s="119" t="s">
        <v>308</v>
      </c>
      <c r="G149" s="119" t="s">
        <v>417</v>
      </c>
      <c r="H149" s="119" t="s">
        <v>310</v>
      </c>
      <c r="I149" s="122" t="s">
        <v>375</v>
      </c>
      <c r="J149" s="122"/>
      <c r="K149" s="122" t="s">
        <v>312</v>
      </c>
      <c r="L149" s="122"/>
      <c r="M149" s="104"/>
    </row>
    <row r="150" s="115" customFormat="1" ht="19.9" customHeight="1" spans="1:13">
      <c r="A150" s="52"/>
      <c r="B150" s="119"/>
      <c r="C150" s="119"/>
      <c r="D150" s="120"/>
      <c r="E150" s="119" t="s">
        <v>314</v>
      </c>
      <c r="F150" s="119" t="s">
        <v>329</v>
      </c>
      <c r="G150" s="119" t="s">
        <v>418</v>
      </c>
      <c r="H150" s="119" t="s">
        <v>310</v>
      </c>
      <c r="I150" s="122" t="s">
        <v>419</v>
      </c>
      <c r="J150" s="122"/>
      <c r="K150" s="122" t="s">
        <v>420</v>
      </c>
      <c r="L150" s="122"/>
      <c r="M150" s="104"/>
    </row>
    <row r="151" s="115" customFormat="1" ht="19.9" customHeight="1" spans="1:13">
      <c r="A151" s="52"/>
      <c r="B151" s="119"/>
      <c r="C151" s="119"/>
      <c r="D151" s="120"/>
      <c r="E151" s="119" t="s">
        <v>314</v>
      </c>
      <c r="F151" s="119" t="s">
        <v>329</v>
      </c>
      <c r="G151" s="119" t="s">
        <v>421</v>
      </c>
      <c r="H151" s="119" t="s">
        <v>310</v>
      </c>
      <c r="I151" s="122" t="s">
        <v>419</v>
      </c>
      <c r="J151" s="122"/>
      <c r="K151" s="122" t="s">
        <v>420</v>
      </c>
      <c r="L151" s="122"/>
      <c r="M151" s="104"/>
    </row>
    <row r="152" s="115" customFormat="1" ht="19.9" customHeight="1" spans="1:13">
      <c r="A152" s="52"/>
      <c r="B152" s="119"/>
      <c r="C152" s="119"/>
      <c r="D152" s="120"/>
      <c r="E152" s="119" t="s">
        <v>324</v>
      </c>
      <c r="F152" s="119" t="s">
        <v>325</v>
      </c>
      <c r="G152" s="119" t="s">
        <v>422</v>
      </c>
      <c r="H152" s="119" t="s">
        <v>327</v>
      </c>
      <c r="I152" s="122" t="s">
        <v>390</v>
      </c>
      <c r="J152" s="122" t="s">
        <v>319</v>
      </c>
      <c r="K152" s="122" t="s">
        <v>312</v>
      </c>
      <c r="L152" s="122"/>
      <c r="M152" s="104"/>
    </row>
    <row r="153" s="115" customFormat="1" ht="19.9" customHeight="1" spans="1:13">
      <c r="A153" s="52"/>
      <c r="B153" s="119"/>
      <c r="C153" s="119"/>
      <c r="D153" s="120"/>
      <c r="E153" s="119" t="s">
        <v>314</v>
      </c>
      <c r="F153" s="119" t="s">
        <v>315</v>
      </c>
      <c r="G153" s="119" t="s">
        <v>366</v>
      </c>
      <c r="H153" s="119" t="s">
        <v>346</v>
      </c>
      <c r="I153" s="122" t="s">
        <v>366</v>
      </c>
      <c r="J153" s="122" t="s">
        <v>319</v>
      </c>
      <c r="K153" s="122" t="s">
        <v>420</v>
      </c>
      <c r="L153" s="122"/>
      <c r="M153" s="104"/>
    </row>
    <row r="154" s="115" customFormat="1" ht="19.9" customHeight="1" spans="1:13">
      <c r="A154" s="52"/>
      <c r="B154" s="119"/>
      <c r="C154" s="119"/>
      <c r="D154" s="120"/>
      <c r="E154" s="119" t="s">
        <v>307</v>
      </c>
      <c r="F154" s="119" t="s">
        <v>423</v>
      </c>
      <c r="G154" s="119" t="s">
        <v>424</v>
      </c>
      <c r="H154" s="119" t="s">
        <v>327</v>
      </c>
      <c r="I154" s="122" t="s">
        <v>362</v>
      </c>
      <c r="J154" s="122" t="s">
        <v>319</v>
      </c>
      <c r="K154" s="122" t="s">
        <v>387</v>
      </c>
      <c r="L154" s="122"/>
      <c r="M154" s="104"/>
    </row>
    <row r="155" s="115" customFormat="1" ht="19.9" customHeight="1" spans="1:13">
      <c r="A155" s="52"/>
      <c r="B155" s="119"/>
      <c r="C155" s="119"/>
      <c r="D155" s="120"/>
      <c r="E155" s="119" t="s">
        <v>314</v>
      </c>
      <c r="F155" s="119" t="s">
        <v>321</v>
      </c>
      <c r="G155" s="119" t="s">
        <v>425</v>
      </c>
      <c r="H155" s="119" t="s">
        <v>317</v>
      </c>
      <c r="I155" s="122" t="s">
        <v>318</v>
      </c>
      <c r="J155" s="122" t="s">
        <v>319</v>
      </c>
      <c r="K155" s="122" t="s">
        <v>420</v>
      </c>
      <c r="L155" s="122"/>
      <c r="M155" s="104"/>
    </row>
    <row r="156" s="115" customFormat="1" ht="19.9" customHeight="1" spans="1:13">
      <c r="A156" s="52"/>
      <c r="B156" s="119"/>
      <c r="C156" s="119"/>
      <c r="D156" s="120"/>
      <c r="E156" s="119" t="s">
        <v>314</v>
      </c>
      <c r="F156" s="119" t="s">
        <v>321</v>
      </c>
      <c r="G156" s="119" t="s">
        <v>366</v>
      </c>
      <c r="H156" s="119" t="s">
        <v>317</v>
      </c>
      <c r="I156" s="122" t="s">
        <v>366</v>
      </c>
      <c r="J156" s="122" t="s">
        <v>354</v>
      </c>
      <c r="K156" s="122" t="s">
        <v>420</v>
      </c>
      <c r="L156" s="122"/>
      <c r="M156" s="104"/>
    </row>
    <row r="157" s="115" customFormat="1" ht="19.9" customHeight="1" spans="1:13">
      <c r="A157" s="52"/>
      <c r="B157" s="119"/>
      <c r="C157" s="119"/>
      <c r="D157" s="120"/>
      <c r="E157" s="119" t="s">
        <v>314</v>
      </c>
      <c r="F157" s="119" t="s">
        <v>315</v>
      </c>
      <c r="G157" s="119" t="s">
        <v>426</v>
      </c>
      <c r="H157" s="119" t="s">
        <v>327</v>
      </c>
      <c r="I157" s="122" t="s">
        <v>362</v>
      </c>
      <c r="J157" s="122" t="s">
        <v>319</v>
      </c>
      <c r="K157" s="122" t="s">
        <v>420</v>
      </c>
      <c r="L157" s="122"/>
      <c r="M157" s="104"/>
    </row>
    <row r="158" s="115" customFormat="1" ht="19.9" customHeight="1" spans="1:13">
      <c r="A158" s="52"/>
      <c r="B158" s="119"/>
      <c r="C158" s="119" t="s">
        <v>427</v>
      </c>
      <c r="D158" s="120">
        <v>923.71</v>
      </c>
      <c r="E158" s="119" t="s">
        <v>314</v>
      </c>
      <c r="F158" s="119" t="s">
        <v>315</v>
      </c>
      <c r="G158" s="119" t="s">
        <v>350</v>
      </c>
      <c r="H158" s="119" t="s">
        <v>317</v>
      </c>
      <c r="I158" s="122" t="s">
        <v>318</v>
      </c>
      <c r="J158" s="122" t="s">
        <v>319</v>
      </c>
      <c r="K158" s="122" t="s">
        <v>348</v>
      </c>
      <c r="L158" s="122" t="s">
        <v>313</v>
      </c>
      <c r="M158" s="104"/>
    </row>
    <row r="159" s="115" customFormat="1" ht="19.9" customHeight="1" spans="1:13">
      <c r="A159" s="52"/>
      <c r="B159" s="119"/>
      <c r="C159" s="119"/>
      <c r="D159" s="120"/>
      <c r="E159" s="119" t="s">
        <v>314</v>
      </c>
      <c r="F159" s="119" t="s">
        <v>329</v>
      </c>
      <c r="G159" s="119" t="s">
        <v>330</v>
      </c>
      <c r="H159" s="119" t="s">
        <v>317</v>
      </c>
      <c r="I159" s="122" t="s">
        <v>318</v>
      </c>
      <c r="J159" s="122" t="s">
        <v>319</v>
      </c>
      <c r="K159" s="122" t="s">
        <v>312</v>
      </c>
      <c r="L159" s="122" t="s">
        <v>313</v>
      </c>
      <c r="M159" s="104"/>
    </row>
    <row r="160" s="115" customFormat="1" ht="19.9" customHeight="1" spans="1:13">
      <c r="A160" s="52"/>
      <c r="B160" s="119"/>
      <c r="C160" s="119"/>
      <c r="D160" s="120"/>
      <c r="E160" s="119" t="s">
        <v>343</v>
      </c>
      <c r="F160" s="119" t="s">
        <v>344</v>
      </c>
      <c r="G160" s="119" t="s">
        <v>345</v>
      </c>
      <c r="H160" s="119" t="s">
        <v>346</v>
      </c>
      <c r="I160" s="122" t="s">
        <v>347</v>
      </c>
      <c r="J160" s="122" t="s">
        <v>319</v>
      </c>
      <c r="K160" s="122" t="s">
        <v>348</v>
      </c>
      <c r="L160" s="122" t="s">
        <v>349</v>
      </c>
      <c r="M160" s="104"/>
    </row>
    <row r="161" s="115" customFormat="1" ht="19.9" customHeight="1" spans="1:13">
      <c r="A161" s="52"/>
      <c r="B161" s="119"/>
      <c r="C161" s="119"/>
      <c r="D161" s="120"/>
      <c r="E161" s="119" t="s">
        <v>307</v>
      </c>
      <c r="F161" s="119" t="s">
        <v>308</v>
      </c>
      <c r="G161" s="119" t="s">
        <v>356</v>
      </c>
      <c r="H161" s="119" t="s">
        <v>310</v>
      </c>
      <c r="I161" s="122" t="s">
        <v>311</v>
      </c>
      <c r="J161" s="122"/>
      <c r="K161" s="122" t="s">
        <v>312</v>
      </c>
      <c r="L161" s="122" t="s">
        <v>313</v>
      </c>
      <c r="M161" s="104"/>
    </row>
    <row r="162" s="115" customFormat="1" ht="19.9" customHeight="1" spans="1:13">
      <c r="A162" s="52"/>
      <c r="B162" s="119"/>
      <c r="C162" s="119"/>
      <c r="D162" s="120"/>
      <c r="E162" s="119" t="s">
        <v>324</v>
      </c>
      <c r="F162" s="119" t="s">
        <v>325</v>
      </c>
      <c r="G162" s="119" t="s">
        <v>326</v>
      </c>
      <c r="H162" s="119" t="s">
        <v>327</v>
      </c>
      <c r="I162" s="122" t="s">
        <v>328</v>
      </c>
      <c r="J162" s="122" t="s">
        <v>319</v>
      </c>
      <c r="K162" s="122" t="s">
        <v>312</v>
      </c>
      <c r="L162" s="122" t="s">
        <v>313</v>
      </c>
      <c r="M162" s="104"/>
    </row>
    <row r="163" s="115" customFormat="1" ht="19.9" customHeight="1" spans="1:13">
      <c r="A163" s="52"/>
      <c r="B163" s="119"/>
      <c r="C163" s="119"/>
      <c r="D163" s="120"/>
      <c r="E163" s="119" t="s">
        <v>314</v>
      </c>
      <c r="F163" s="119" t="s">
        <v>315</v>
      </c>
      <c r="G163" s="119" t="s">
        <v>351</v>
      </c>
      <c r="H163" s="119" t="s">
        <v>317</v>
      </c>
      <c r="I163" s="122" t="s">
        <v>318</v>
      </c>
      <c r="J163" s="122" t="s">
        <v>319</v>
      </c>
      <c r="K163" s="122" t="s">
        <v>312</v>
      </c>
      <c r="L163" s="122" t="s">
        <v>313</v>
      </c>
      <c r="M163" s="104"/>
    </row>
    <row r="164" s="115" customFormat="1" ht="19.9" customHeight="1" spans="1:13">
      <c r="A164" s="52"/>
      <c r="B164" s="119"/>
      <c r="C164" s="119"/>
      <c r="D164" s="120"/>
      <c r="E164" s="119" t="s">
        <v>307</v>
      </c>
      <c r="F164" s="119" t="s">
        <v>308</v>
      </c>
      <c r="G164" s="119" t="s">
        <v>355</v>
      </c>
      <c r="H164" s="119" t="s">
        <v>310</v>
      </c>
      <c r="I164" s="122" t="s">
        <v>311</v>
      </c>
      <c r="J164" s="122"/>
      <c r="K164" s="122" t="s">
        <v>312</v>
      </c>
      <c r="L164" s="122" t="s">
        <v>313</v>
      </c>
      <c r="M164" s="104"/>
    </row>
    <row r="165" s="115" customFormat="1" ht="19.9" customHeight="1" spans="1:13">
      <c r="A165" s="52"/>
      <c r="B165" s="119"/>
      <c r="C165" s="119"/>
      <c r="D165" s="120"/>
      <c r="E165" s="119" t="s">
        <v>314</v>
      </c>
      <c r="F165" s="119" t="s">
        <v>321</v>
      </c>
      <c r="G165" s="119" t="s">
        <v>352</v>
      </c>
      <c r="H165" s="119" t="s">
        <v>346</v>
      </c>
      <c r="I165" s="122" t="s">
        <v>353</v>
      </c>
      <c r="J165" s="122" t="s">
        <v>354</v>
      </c>
      <c r="K165" s="122" t="s">
        <v>312</v>
      </c>
      <c r="L165" s="122" t="s">
        <v>349</v>
      </c>
      <c r="M165" s="104"/>
    </row>
    <row r="166" s="115" customFormat="1" ht="19.9" customHeight="1" spans="1:13">
      <c r="A166" s="52"/>
      <c r="B166" s="119"/>
      <c r="C166" s="119" t="s">
        <v>428</v>
      </c>
      <c r="D166" s="120">
        <v>519.76</v>
      </c>
      <c r="E166" s="119" t="s">
        <v>324</v>
      </c>
      <c r="F166" s="119" t="s">
        <v>325</v>
      </c>
      <c r="G166" s="119" t="s">
        <v>326</v>
      </c>
      <c r="H166" s="119" t="s">
        <v>327</v>
      </c>
      <c r="I166" s="122" t="s">
        <v>328</v>
      </c>
      <c r="J166" s="122" t="s">
        <v>319</v>
      </c>
      <c r="K166" s="122" t="s">
        <v>312</v>
      </c>
      <c r="L166" s="122" t="s">
        <v>313</v>
      </c>
      <c r="M166" s="104"/>
    </row>
    <row r="167" s="115" customFormat="1" ht="19.9" customHeight="1" spans="1:13">
      <c r="A167" s="52"/>
      <c r="B167" s="119"/>
      <c r="C167" s="119"/>
      <c r="D167" s="120"/>
      <c r="E167" s="119" t="s">
        <v>307</v>
      </c>
      <c r="F167" s="119" t="s">
        <v>308</v>
      </c>
      <c r="G167" s="119" t="s">
        <v>356</v>
      </c>
      <c r="H167" s="119" t="s">
        <v>310</v>
      </c>
      <c r="I167" s="122" t="s">
        <v>311</v>
      </c>
      <c r="J167" s="122"/>
      <c r="K167" s="122" t="s">
        <v>312</v>
      </c>
      <c r="L167" s="122" t="s">
        <v>313</v>
      </c>
      <c r="M167" s="104"/>
    </row>
    <row r="168" s="115" customFormat="1" ht="19.9" customHeight="1" spans="1:13">
      <c r="A168" s="52"/>
      <c r="B168" s="119"/>
      <c r="C168" s="119"/>
      <c r="D168" s="120"/>
      <c r="E168" s="119" t="s">
        <v>314</v>
      </c>
      <c r="F168" s="119" t="s">
        <v>321</v>
      </c>
      <c r="G168" s="119" t="s">
        <v>352</v>
      </c>
      <c r="H168" s="119" t="s">
        <v>346</v>
      </c>
      <c r="I168" s="122" t="s">
        <v>353</v>
      </c>
      <c r="J168" s="122" t="s">
        <v>354</v>
      </c>
      <c r="K168" s="122" t="s">
        <v>312</v>
      </c>
      <c r="L168" s="122" t="s">
        <v>349</v>
      </c>
      <c r="M168" s="104"/>
    </row>
    <row r="169" s="115" customFormat="1" ht="19.9" customHeight="1" spans="1:13">
      <c r="A169" s="52"/>
      <c r="B169" s="119"/>
      <c r="C169" s="119"/>
      <c r="D169" s="120"/>
      <c r="E169" s="119" t="s">
        <v>307</v>
      </c>
      <c r="F169" s="119" t="s">
        <v>308</v>
      </c>
      <c r="G169" s="119" t="s">
        <v>355</v>
      </c>
      <c r="H169" s="119" t="s">
        <v>310</v>
      </c>
      <c r="I169" s="122" t="s">
        <v>311</v>
      </c>
      <c r="J169" s="122"/>
      <c r="K169" s="122" t="s">
        <v>312</v>
      </c>
      <c r="L169" s="122" t="s">
        <v>313</v>
      </c>
      <c r="M169" s="104"/>
    </row>
    <row r="170" s="115" customFormat="1" ht="19.9" customHeight="1" spans="1:13">
      <c r="A170" s="52"/>
      <c r="B170" s="119"/>
      <c r="C170" s="119"/>
      <c r="D170" s="120"/>
      <c r="E170" s="119" t="s">
        <v>314</v>
      </c>
      <c r="F170" s="119" t="s">
        <v>315</v>
      </c>
      <c r="G170" s="119" t="s">
        <v>350</v>
      </c>
      <c r="H170" s="119" t="s">
        <v>317</v>
      </c>
      <c r="I170" s="122" t="s">
        <v>318</v>
      </c>
      <c r="J170" s="122" t="s">
        <v>319</v>
      </c>
      <c r="K170" s="122" t="s">
        <v>348</v>
      </c>
      <c r="L170" s="122" t="s">
        <v>313</v>
      </c>
      <c r="M170" s="104"/>
    </row>
    <row r="171" s="115" customFormat="1" ht="19.9" customHeight="1" spans="1:13">
      <c r="A171" s="52"/>
      <c r="B171" s="119"/>
      <c r="C171" s="119"/>
      <c r="D171" s="120"/>
      <c r="E171" s="119" t="s">
        <v>343</v>
      </c>
      <c r="F171" s="119" t="s">
        <v>344</v>
      </c>
      <c r="G171" s="119" t="s">
        <v>345</v>
      </c>
      <c r="H171" s="119" t="s">
        <v>346</v>
      </c>
      <c r="I171" s="122" t="s">
        <v>347</v>
      </c>
      <c r="J171" s="122" t="s">
        <v>319</v>
      </c>
      <c r="K171" s="122" t="s">
        <v>348</v>
      </c>
      <c r="L171" s="122" t="s">
        <v>349</v>
      </c>
      <c r="M171" s="104"/>
    </row>
    <row r="172" s="115" customFormat="1" ht="19.9" customHeight="1" spans="1:13">
      <c r="A172" s="52"/>
      <c r="B172" s="119"/>
      <c r="C172" s="119"/>
      <c r="D172" s="120"/>
      <c r="E172" s="119" t="s">
        <v>314</v>
      </c>
      <c r="F172" s="119" t="s">
        <v>315</v>
      </c>
      <c r="G172" s="119" t="s">
        <v>351</v>
      </c>
      <c r="H172" s="119" t="s">
        <v>317</v>
      </c>
      <c r="I172" s="122" t="s">
        <v>318</v>
      </c>
      <c r="J172" s="122" t="s">
        <v>319</v>
      </c>
      <c r="K172" s="122" t="s">
        <v>312</v>
      </c>
      <c r="L172" s="122" t="s">
        <v>313</v>
      </c>
      <c r="M172" s="104"/>
    </row>
    <row r="173" s="115" customFormat="1" ht="19.9" customHeight="1" spans="1:13">
      <c r="A173" s="52"/>
      <c r="B173" s="119"/>
      <c r="C173" s="119"/>
      <c r="D173" s="120"/>
      <c r="E173" s="119" t="s">
        <v>314</v>
      </c>
      <c r="F173" s="119" t="s">
        <v>329</v>
      </c>
      <c r="G173" s="119" t="s">
        <v>330</v>
      </c>
      <c r="H173" s="119" t="s">
        <v>317</v>
      </c>
      <c r="I173" s="122" t="s">
        <v>318</v>
      </c>
      <c r="J173" s="122" t="s">
        <v>319</v>
      </c>
      <c r="K173" s="122" t="s">
        <v>312</v>
      </c>
      <c r="L173" s="122" t="s">
        <v>313</v>
      </c>
      <c r="M173" s="104"/>
    </row>
    <row r="174" s="115" customFormat="1" ht="19.9" customHeight="1" spans="1:13">
      <c r="A174" s="52"/>
      <c r="B174" s="119"/>
      <c r="C174" s="119" t="s">
        <v>429</v>
      </c>
      <c r="D174" s="120">
        <v>40.66</v>
      </c>
      <c r="E174" s="119" t="s">
        <v>314</v>
      </c>
      <c r="F174" s="119" t="s">
        <v>315</v>
      </c>
      <c r="G174" s="119" t="s">
        <v>430</v>
      </c>
      <c r="H174" s="119" t="s">
        <v>317</v>
      </c>
      <c r="I174" s="122" t="s">
        <v>318</v>
      </c>
      <c r="J174" s="122" t="s">
        <v>319</v>
      </c>
      <c r="K174" s="122" t="s">
        <v>312</v>
      </c>
      <c r="L174" s="122"/>
      <c r="M174" s="104"/>
    </row>
    <row r="175" s="115" customFormat="1" ht="19.9" customHeight="1" spans="1:13">
      <c r="A175" s="52"/>
      <c r="B175" s="119"/>
      <c r="C175" s="119"/>
      <c r="D175" s="120"/>
      <c r="E175" s="119" t="s">
        <v>314</v>
      </c>
      <c r="F175" s="119" t="s">
        <v>321</v>
      </c>
      <c r="G175" s="119" t="s">
        <v>366</v>
      </c>
      <c r="H175" s="119" t="s">
        <v>327</v>
      </c>
      <c r="I175" s="122" t="s">
        <v>366</v>
      </c>
      <c r="J175" s="122" t="s">
        <v>366</v>
      </c>
      <c r="K175" s="122" t="s">
        <v>353</v>
      </c>
      <c r="L175" s="122"/>
      <c r="M175" s="104"/>
    </row>
    <row r="176" s="115" customFormat="1" ht="19.9" customHeight="1" spans="1:13">
      <c r="A176" s="52"/>
      <c r="B176" s="119"/>
      <c r="C176" s="119"/>
      <c r="D176" s="120"/>
      <c r="E176" s="119" t="s">
        <v>307</v>
      </c>
      <c r="F176" s="119" t="s">
        <v>423</v>
      </c>
      <c r="G176" s="119" t="s">
        <v>431</v>
      </c>
      <c r="H176" s="119" t="s">
        <v>310</v>
      </c>
      <c r="I176" s="122" t="s">
        <v>432</v>
      </c>
      <c r="J176" s="122"/>
      <c r="K176" s="122" t="s">
        <v>348</v>
      </c>
      <c r="L176" s="122"/>
      <c r="M176" s="104"/>
    </row>
    <row r="177" s="115" customFormat="1" ht="19.9" customHeight="1" spans="1:13">
      <c r="A177" s="52"/>
      <c r="B177" s="119"/>
      <c r="C177" s="119"/>
      <c r="D177" s="120"/>
      <c r="E177" s="119" t="s">
        <v>324</v>
      </c>
      <c r="F177" s="119" t="s">
        <v>325</v>
      </c>
      <c r="G177" s="119" t="s">
        <v>433</v>
      </c>
      <c r="H177" s="119" t="s">
        <v>327</v>
      </c>
      <c r="I177" s="122" t="s">
        <v>396</v>
      </c>
      <c r="J177" s="122" t="s">
        <v>319</v>
      </c>
      <c r="K177" s="122" t="s">
        <v>353</v>
      </c>
      <c r="L177" s="122"/>
      <c r="M177" s="104"/>
    </row>
    <row r="178" s="115" customFormat="1" ht="19.9" customHeight="1" spans="1:13">
      <c r="A178" s="52"/>
      <c r="B178" s="119"/>
      <c r="C178" s="119"/>
      <c r="D178" s="120"/>
      <c r="E178" s="119" t="s">
        <v>307</v>
      </c>
      <c r="F178" s="119" t="s">
        <v>308</v>
      </c>
      <c r="G178" s="119" t="s">
        <v>434</v>
      </c>
      <c r="H178" s="119" t="s">
        <v>310</v>
      </c>
      <c r="I178" s="122" t="s">
        <v>435</v>
      </c>
      <c r="J178" s="122"/>
      <c r="K178" s="122" t="s">
        <v>348</v>
      </c>
      <c r="L178" s="122"/>
      <c r="M178" s="104"/>
    </row>
    <row r="179" s="115" customFormat="1" ht="19.9" customHeight="1" spans="1:13">
      <c r="A179" s="52"/>
      <c r="B179" s="119"/>
      <c r="C179" s="119"/>
      <c r="D179" s="120"/>
      <c r="E179" s="119" t="s">
        <v>314</v>
      </c>
      <c r="F179" s="119" t="s">
        <v>321</v>
      </c>
      <c r="G179" s="119" t="s">
        <v>436</v>
      </c>
      <c r="H179" s="119" t="s">
        <v>327</v>
      </c>
      <c r="I179" s="122" t="s">
        <v>387</v>
      </c>
      <c r="J179" s="122" t="s">
        <v>437</v>
      </c>
      <c r="K179" s="122" t="s">
        <v>353</v>
      </c>
      <c r="L179" s="122"/>
      <c r="M179" s="104"/>
    </row>
    <row r="180" s="115" customFormat="1" ht="19.9" customHeight="1" spans="1:13">
      <c r="A180" s="52"/>
      <c r="B180" s="119"/>
      <c r="C180" s="119"/>
      <c r="D180" s="120"/>
      <c r="E180" s="119" t="s">
        <v>314</v>
      </c>
      <c r="F180" s="119" t="s">
        <v>315</v>
      </c>
      <c r="G180" s="119" t="s">
        <v>438</v>
      </c>
      <c r="H180" s="119" t="s">
        <v>317</v>
      </c>
      <c r="I180" s="122" t="s">
        <v>318</v>
      </c>
      <c r="J180" s="122" t="s">
        <v>319</v>
      </c>
      <c r="K180" s="122" t="s">
        <v>312</v>
      </c>
      <c r="L180" s="122"/>
      <c r="M180" s="104"/>
    </row>
    <row r="181" s="115" customFormat="1" ht="19.9" customHeight="1" spans="1:13">
      <c r="A181" s="52"/>
      <c r="B181" s="119"/>
      <c r="C181" s="119"/>
      <c r="D181" s="120"/>
      <c r="E181" s="119" t="s">
        <v>314</v>
      </c>
      <c r="F181" s="119" t="s">
        <v>329</v>
      </c>
      <c r="G181" s="119" t="s">
        <v>439</v>
      </c>
      <c r="H181" s="119" t="s">
        <v>346</v>
      </c>
      <c r="I181" s="122" t="s">
        <v>440</v>
      </c>
      <c r="J181" s="122" t="s">
        <v>371</v>
      </c>
      <c r="K181" s="122" t="s">
        <v>312</v>
      </c>
      <c r="L181" s="122"/>
      <c r="M181" s="104"/>
    </row>
    <row r="182" s="115" customFormat="1" ht="19.9" customHeight="1" spans="1:13">
      <c r="A182" s="52"/>
      <c r="B182" s="119"/>
      <c r="C182" s="119"/>
      <c r="D182" s="120"/>
      <c r="E182" s="119" t="s">
        <v>314</v>
      </c>
      <c r="F182" s="119" t="s">
        <v>343</v>
      </c>
      <c r="G182" s="119" t="s">
        <v>441</v>
      </c>
      <c r="H182" s="119" t="s">
        <v>317</v>
      </c>
      <c r="I182" s="122" t="s">
        <v>442</v>
      </c>
      <c r="J182" s="122" t="s">
        <v>360</v>
      </c>
      <c r="K182" s="122" t="s">
        <v>312</v>
      </c>
      <c r="L182" s="122"/>
      <c r="M182" s="104"/>
    </row>
    <row r="183" s="115" customFormat="1" ht="19.9" customHeight="1" spans="1:13">
      <c r="A183" s="52"/>
      <c r="B183" s="119"/>
      <c r="C183" s="119"/>
      <c r="D183" s="120"/>
      <c r="E183" s="119" t="s">
        <v>324</v>
      </c>
      <c r="F183" s="119" t="s">
        <v>325</v>
      </c>
      <c r="G183" s="119" t="s">
        <v>443</v>
      </c>
      <c r="H183" s="119" t="s">
        <v>327</v>
      </c>
      <c r="I183" s="122" t="s">
        <v>392</v>
      </c>
      <c r="J183" s="122" t="s">
        <v>319</v>
      </c>
      <c r="K183" s="122" t="s">
        <v>353</v>
      </c>
      <c r="L183" s="122"/>
      <c r="M183" s="104"/>
    </row>
    <row r="184" s="115" customFormat="1" ht="19.9" customHeight="1" spans="1:13">
      <c r="A184" s="52"/>
      <c r="B184" s="119"/>
      <c r="C184" s="124" t="s">
        <v>444</v>
      </c>
      <c r="D184" s="125">
        <v>11.72</v>
      </c>
      <c r="E184" s="119" t="s">
        <v>314</v>
      </c>
      <c r="F184" s="119" t="s">
        <v>315</v>
      </c>
      <c r="G184" s="119" t="s">
        <v>445</v>
      </c>
      <c r="H184" s="119" t="s">
        <v>317</v>
      </c>
      <c r="I184" s="122" t="s">
        <v>318</v>
      </c>
      <c r="J184" s="122" t="s">
        <v>319</v>
      </c>
      <c r="K184" s="122" t="s">
        <v>312</v>
      </c>
      <c r="L184" s="122"/>
      <c r="M184" s="104"/>
    </row>
    <row r="185" s="115" customFormat="1" ht="19.9" customHeight="1" spans="1:13">
      <c r="A185" s="52"/>
      <c r="B185" s="119"/>
      <c r="C185" s="126"/>
      <c r="D185" s="127"/>
      <c r="E185" s="119" t="s">
        <v>307</v>
      </c>
      <c r="F185" s="119" t="s">
        <v>446</v>
      </c>
      <c r="G185" s="119" t="s">
        <v>366</v>
      </c>
      <c r="H185" s="119" t="s">
        <v>310</v>
      </c>
      <c r="I185" s="122" t="s">
        <v>447</v>
      </c>
      <c r="J185" s="122"/>
      <c r="K185" s="122" t="s">
        <v>348</v>
      </c>
      <c r="L185" s="122"/>
      <c r="M185" s="104"/>
    </row>
    <row r="186" s="115" customFormat="1" ht="19.9" customHeight="1" spans="1:13">
      <c r="A186" s="52"/>
      <c r="B186" s="119"/>
      <c r="C186" s="126"/>
      <c r="D186" s="127"/>
      <c r="E186" s="119" t="s">
        <v>314</v>
      </c>
      <c r="F186" s="119" t="s">
        <v>315</v>
      </c>
      <c r="G186" s="119" t="s">
        <v>448</v>
      </c>
      <c r="H186" s="119" t="s">
        <v>317</v>
      </c>
      <c r="I186" s="122" t="s">
        <v>318</v>
      </c>
      <c r="J186" s="122" t="s">
        <v>319</v>
      </c>
      <c r="K186" s="122" t="s">
        <v>312</v>
      </c>
      <c r="L186" s="122"/>
      <c r="M186" s="104"/>
    </row>
    <row r="187" s="115" customFormat="1" ht="19.9" customHeight="1" spans="1:13">
      <c r="A187" s="52"/>
      <c r="B187" s="119"/>
      <c r="C187" s="126"/>
      <c r="D187" s="127"/>
      <c r="E187" s="119" t="s">
        <v>314</v>
      </c>
      <c r="F187" s="119" t="s">
        <v>329</v>
      </c>
      <c r="G187" s="119" t="s">
        <v>449</v>
      </c>
      <c r="H187" s="119" t="s">
        <v>327</v>
      </c>
      <c r="I187" s="122" t="s">
        <v>370</v>
      </c>
      <c r="J187" s="122" t="s">
        <v>371</v>
      </c>
      <c r="K187" s="122" t="s">
        <v>312</v>
      </c>
      <c r="L187" s="122"/>
      <c r="M187" s="104"/>
    </row>
    <row r="188" s="115" customFormat="1" ht="19.9" customHeight="1" spans="1:13">
      <c r="A188" s="52"/>
      <c r="B188" s="119"/>
      <c r="C188" s="126"/>
      <c r="D188" s="127"/>
      <c r="E188" s="119" t="s">
        <v>324</v>
      </c>
      <c r="F188" s="119" t="s">
        <v>325</v>
      </c>
      <c r="G188" s="119" t="s">
        <v>450</v>
      </c>
      <c r="H188" s="119" t="s">
        <v>327</v>
      </c>
      <c r="I188" s="122" t="s">
        <v>396</v>
      </c>
      <c r="J188" s="122" t="s">
        <v>319</v>
      </c>
      <c r="K188" s="122" t="s">
        <v>353</v>
      </c>
      <c r="L188" s="122"/>
      <c r="M188" s="104"/>
    </row>
    <row r="189" s="115" customFormat="1" ht="19.9" customHeight="1" spans="1:13">
      <c r="A189" s="52"/>
      <c r="B189" s="119"/>
      <c r="C189" s="126"/>
      <c r="D189" s="127"/>
      <c r="E189" s="119" t="s">
        <v>314</v>
      </c>
      <c r="F189" s="119" t="s">
        <v>343</v>
      </c>
      <c r="G189" s="119" t="s">
        <v>366</v>
      </c>
      <c r="H189" s="119" t="s">
        <v>346</v>
      </c>
      <c r="I189" s="122" t="s">
        <v>366</v>
      </c>
      <c r="J189" s="122" t="s">
        <v>360</v>
      </c>
      <c r="K189" s="122" t="s">
        <v>353</v>
      </c>
      <c r="L189" s="122"/>
      <c r="M189" s="104"/>
    </row>
    <row r="190" s="115" customFormat="1" ht="19.9" customHeight="1" spans="1:13">
      <c r="A190" s="52"/>
      <c r="B190" s="119"/>
      <c r="C190" s="126"/>
      <c r="D190" s="127"/>
      <c r="E190" s="119" t="s">
        <v>324</v>
      </c>
      <c r="F190" s="119" t="s">
        <v>325</v>
      </c>
      <c r="G190" s="119" t="s">
        <v>451</v>
      </c>
      <c r="H190" s="119" t="s">
        <v>327</v>
      </c>
      <c r="I190" s="122" t="s">
        <v>396</v>
      </c>
      <c r="J190" s="122" t="s">
        <v>319</v>
      </c>
      <c r="K190" s="122" t="s">
        <v>353</v>
      </c>
      <c r="L190" s="122"/>
      <c r="M190" s="104"/>
    </row>
    <row r="191" s="115" customFormat="1" ht="19.9" customHeight="1" spans="1:13">
      <c r="A191" s="52"/>
      <c r="B191" s="119"/>
      <c r="C191" s="126"/>
      <c r="D191" s="127"/>
      <c r="E191" s="119" t="s">
        <v>314</v>
      </c>
      <c r="F191" s="119" t="s">
        <v>343</v>
      </c>
      <c r="G191" s="119" t="s">
        <v>366</v>
      </c>
      <c r="H191" s="119" t="s">
        <v>346</v>
      </c>
      <c r="I191" s="122" t="s">
        <v>366</v>
      </c>
      <c r="J191" s="122" t="s">
        <v>360</v>
      </c>
      <c r="K191" s="122" t="s">
        <v>312</v>
      </c>
      <c r="L191" s="122"/>
      <c r="M191" s="104"/>
    </row>
    <row r="192" s="115" customFormat="1" ht="19.9" customHeight="1" spans="1:13">
      <c r="A192" s="52"/>
      <c r="B192" s="119"/>
      <c r="C192" s="126"/>
      <c r="D192" s="127"/>
      <c r="E192" s="119" t="s">
        <v>307</v>
      </c>
      <c r="F192" s="119" t="s">
        <v>308</v>
      </c>
      <c r="G192" s="119" t="s">
        <v>452</v>
      </c>
      <c r="H192" s="119" t="s">
        <v>310</v>
      </c>
      <c r="I192" s="122" t="s">
        <v>453</v>
      </c>
      <c r="J192" s="122"/>
      <c r="K192" s="122" t="s">
        <v>348</v>
      </c>
      <c r="L192" s="122"/>
      <c r="M192" s="104"/>
    </row>
    <row r="193" s="115" customFormat="1" ht="19.9" customHeight="1" spans="1:13">
      <c r="A193" s="52"/>
      <c r="B193" s="119"/>
      <c r="C193" s="128"/>
      <c r="D193" s="129"/>
      <c r="E193" s="119" t="s">
        <v>314</v>
      </c>
      <c r="F193" s="119" t="s">
        <v>321</v>
      </c>
      <c r="G193" s="119" t="s">
        <v>366</v>
      </c>
      <c r="H193" s="119" t="s">
        <v>327</v>
      </c>
      <c r="I193" s="122" t="s">
        <v>366</v>
      </c>
      <c r="J193" s="122" t="s">
        <v>454</v>
      </c>
      <c r="K193" s="122" t="s">
        <v>353</v>
      </c>
      <c r="L193" s="122"/>
      <c r="M193" s="104"/>
    </row>
    <row r="194" s="115" customFormat="1" ht="19.9" customHeight="1" spans="1:13">
      <c r="A194" s="52"/>
      <c r="B194" s="119"/>
      <c r="C194" s="126" t="s">
        <v>455</v>
      </c>
      <c r="D194" s="120">
        <v>530.3</v>
      </c>
      <c r="E194" s="119" t="s">
        <v>307</v>
      </c>
      <c r="F194" s="119" t="s">
        <v>423</v>
      </c>
      <c r="G194" s="119" t="s">
        <v>456</v>
      </c>
      <c r="H194" s="119" t="s">
        <v>310</v>
      </c>
      <c r="I194" s="122" t="s">
        <v>457</v>
      </c>
      <c r="J194" s="122"/>
      <c r="K194" s="122" t="s">
        <v>312</v>
      </c>
      <c r="L194" s="122"/>
      <c r="M194" s="104"/>
    </row>
    <row r="195" s="115" customFormat="1" ht="19.9" customHeight="1" spans="1:13">
      <c r="A195" s="52"/>
      <c r="B195" s="119"/>
      <c r="C195" s="126"/>
      <c r="D195" s="120"/>
      <c r="E195" s="119" t="s">
        <v>314</v>
      </c>
      <c r="F195" s="119" t="s">
        <v>321</v>
      </c>
      <c r="G195" s="119" t="s">
        <v>458</v>
      </c>
      <c r="H195" s="119" t="s">
        <v>346</v>
      </c>
      <c r="I195" s="122" t="s">
        <v>366</v>
      </c>
      <c r="J195" s="122" t="s">
        <v>459</v>
      </c>
      <c r="K195" s="122" t="s">
        <v>353</v>
      </c>
      <c r="L195" s="122"/>
      <c r="M195" s="104"/>
    </row>
    <row r="196" s="115" customFormat="1" ht="19.9" customHeight="1" spans="1:13">
      <c r="A196" s="52"/>
      <c r="B196" s="119"/>
      <c r="C196" s="126"/>
      <c r="D196" s="120"/>
      <c r="E196" s="119" t="s">
        <v>324</v>
      </c>
      <c r="F196" s="119" t="s">
        <v>325</v>
      </c>
      <c r="G196" s="119" t="s">
        <v>460</v>
      </c>
      <c r="H196" s="119" t="s">
        <v>327</v>
      </c>
      <c r="I196" s="122" t="s">
        <v>390</v>
      </c>
      <c r="J196" s="122" t="s">
        <v>319</v>
      </c>
      <c r="K196" s="122" t="s">
        <v>353</v>
      </c>
      <c r="L196" s="122"/>
      <c r="M196" s="104"/>
    </row>
    <row r="197" s="115" customFormat="1" ht="19.9" customHeight="1" spans="1:13">
      <c r="A197" s="52"/>
      <c r="B197" s="119"/>
      <c r="C197" s="126"/>
      <c r="D197" s="120"/>
      <c r="E197" s="119" t="s">
        <v>307</v>
      </c>
      <c r="F197" s="119" t="s">
        <v>308</v>
      </c>
      <c r="G197" s="119" t="s">
        <v>461</v>
      </c>
      <c r="H197" s="119" t="s">
        <v>310</v>
      </c>
      <c r="I197" s="122" t="s">
        <v>462</v>
      </c>
      <c r="J197" s="122"/>
      <c r="K197" s="122" t="s">
        <v>312</v>
      </c>
      <c r="L197" s="122"/>
      <c r="M197" s="104"/>
    </row>
    <row r="198" s="115" customFormat="1" ht="19.9" customHeight="1" spans="1:13">
      <c r="A198" s="52"/>
      <c r="B198" s="119"/>
      <c r="C198" s="126"/>
      <c r="D198" s="120"/>
      <c r="E198" s="119" t="s">
        <v>314</v>
      </c>
      <c r="F198" s="119" t="s">
        <v>315</v>
      </c>
      <c r="G198" s="119" t="s">
        <v>463</v>
      </c>
      <c r="H198" s="119" t="s">
        <v>317</v>
      </c>
      <c r="I198" s="122" t="s">
        <v>318</v>
      </c>
      <c r="J198" s="122" t="s">
        <v>319</v>
      </c>
      <c r="K198" s="122" t="s">
        <v>312</v>
      </c>
      <c r="L198" s="122"/>
      <c r="M198" s="104"/>
    </row>
    <row r="199" s="115" customFormat="1" ht="19.9" customHeight="1" spans="1:13">
      <c r="A199" s="52"/>
      <c r="B199" s="119"/>
      <c r="C199" s="126"/>
      <c r="D199" s="120"/>
      <c r="E199" s="119" t="s">
        <v>324</v>
      </c>
      <c r="F199" s="119" t="s">
        <v>325</v>
      </c>
      <c r="G199" s="119" t="s">
        <v>464</v>
      </c>
      <c r="H199" s="119" t="s">
        <v>327</v>
      </c>
      <c r="I199" s="122" t="s">
        <v>396</v>
      </c>
      <c r="J199" s="122" t="s">
        <v>319</v>
      </c>
      <c r="K199" s="122" t="s">
        <v>353</v>
      </c>
      <c r="L199" s="122"/>
      <c r="M199" s="104"/>
    </row>
    <row r="200" s="115" customFormat="1" ht="19.9" customHeight="1" spans="1:13">
      <c r="A200" s="52"/>
      <c r="B200" s="119"/>
      <c r="C200" s="126"/>
      <c r="D200" s="120"/>
      <c r="E200" s="119" t="s">
        <v>314</v>
      </c>
      <c r="F200" s="119" t="s">
        <v>315</v>
      </c>
      <c r="G200" s="119" t="s">
        <v>465</v>
      </c>
      <c r="H200" s="119" t="s">
        <v>317</v>
      </c>
      <c r="I200" s="122" t="s">
        <v>318</v>
      </c>
      <c r="J200" s="122" t="s">
        <v>319</v>
      </c>
      <c r="K200" s="122" t="s">
        <v>312</v>
      </c>
      <c r="L200" s="122"/>
      <c r="M200" s="104"/>
    </row>
    <row r="201" s="115" customFormat="1" ht="19.9" customHeight="1" spans="1:13">
      <c r="A201" s="52"/>
      <c r="B201" s="119"/>
      <c r="C201" s="126"/>
      <c r="D201" s="120"/>
      <c r="E201" s="119" t="s">
        <v>314</v>
      </c>
      <c r="F201" s="119" t="s">
        <v>321</v>
      </c>
      <c r="G201" s="119" t="s">
        <v>366</v>
      </c>
      <c r="H201" s="119" t="s">
        <v>327</v>
      </c>
      <c r="I201" s="122" t="s">
        <v>366</v>
      </c>
      <c r="J201" s="122" t="s">
        <v>437</v>
      </c>
      <c r="K201" s="122" t="s">
        <v>312</v>
      </c>
      <c r="L201" s="122"/>
      <c r="M201" s="104"/>
    </row>
    <row r="202" s="115" customFormat="1" ht="19.9" customHeight="1" spans="1:13">
      <c r="A202" s="52"/>
      <c r="B202" s="119"/>
      <c r="C202" s="126"/>
      <c r="D202" s="120"/>
      <c r="E202" s="119" t="s">
        <v>343</v>
      </c>
      <c r="F202" s="119" t="s">
        <v>344</v>
      </c>
      <c r="G202" s="119" t="s">
        <v>366</v>
      </c>
      <c r="H202" s="119" t="s">
        <v>346</v>
      </c>
      <c r="I202" s="122" t="s">
        <v>366</v>
      </c>
      <c r="J202" s="122" t="s">
        <v>360</v>
      </c>
      <c r="K202" s="122" t="s">
        <v>312</v>
      </c>
      <c r="L202" s="122"/>
      <c r="M202" s="104"/>
    </row>
    <row r="203" s="115" customFormat="1" ht="19.9" customHeight="1" spans="1:13">
      <c r="A203" s="52"/>
      <c r="B203" s="119"/>
      <c r="C203" s="126"/>
      <c r="D203" s="120"/>
      <c r="E203" s="119" t="s">
        <v>343</v>
      </c>
      <c r="F203" s="119" t="s">
        <v>344</v>
      </c>
      <c r="G203" s="119" t="s">
        <v>366</v>
      </c>
      <c r="H203" s="119" t="s">
        <v>346</v>
      </c>
      <c r="I203" s="122" t="s">
        <v>366</v>
      </c>
      <c r="J203" s="122" t="s">
        <v>360</v>
      </c>
      <c r="K203" s="122" t="s">
        <v>353</v>
      </c>
      <c r="L203" s="122"/>
      <c r="M203" s="104"/>
    </row>
    <row r="204" s="115" customFormat="1" ht="19.9" customHeight="1" spans="1:13">
      <c r="A204" s="52"/>
      <c r="B204" s="119"/>
      <c r="C204" s="128"/>
      <c r="D204" s="120"/>
      <c r="E204" s="119" t="s">
        <v>314</v>
      </c>
      <c r="F204" s="119" t="s">
        <v>329</v>
      </c>
      <c r="G204" s="119" t="s">
        <v>466</v>
      </c>
      <c r="H204" s="119" t="s">
        <v>346</v>
      </c>
      <c r="I204" s="122" t="s">
        <v>440</v>
      </c>
      <c r="J204" s="122" t="s">
        <v>371</v>
      </c>
      <c r="K204" s="122" t="s">
        <v>312</v>
      </c>
      <c r="L204" s="122"/>
      <c r="M204" s="104"/>
    </row>
    <row r="205" s="115" customFormat="1" ht="19.9" customHeight="1" spans="1:13">
      <c r="A205" s="52"/>
      <c r="B205" s="119"/>
      <c r="C205" s="119" t="s">
        <v>467</v>
      </c>
      <c r="D205" s="120">
        <v>623.83</v>
      </c>
      <c r="E205" s="119" t="s">
        <v>343</v>
      </c>
      <c r="F205" s="119" t="s">
        <v>344</v>
      </c>
      <c r="G205" s="119" t="s">
        <v>366</v>
      </c>
      <c r="H205" s="119" t="s">
        <v>346</v>
      </c>
      <c r="I205" s="122" t="s">
        <v>366</v>
      </c>
      <c r="J205" s="122" t="s">
        <v>360</v>
      </c>
      <c r="K205" s="122" t="s">
        <v>353</v>
      </c>
      <c r="L205" s="122" t="s">
        <v>313</v>
      </c>
      <c r="M205" s="104"/>
    </row>
    <row r="206" s="115" customFormat="1" ht="19.9" customHeight="1" spans="1:13">
      <c r="A206" s="52"/>
      <c r="B206" s="119"/>
      <c r="C206" s="119"/>
      <c r="D206" s="120"/>
      <c r="E206" s="119" t="s">
        <v>343</v>
      </c>
      <c r="F206" s="119" t="s">
        <v>468</v>
      </c>
      <c r="G206" s="119" t="s">
        <v>469</v>
      </c>
      <c r="H206" s="119" t="s">
        <v>310</v>
      </c>
      <c r="I206" s="122" t="s">
        <v>470</v>
      </c>
      <c r="J206" s="122"/>
      <c r="K206" s="122" t="s">
        <v>312</v>
      </c>
      <c r="L206" s="122" t="s">
        <v>313</v>
      </c>
      <c r="M206" s="104"/>
    </row>
    <row r="207" s="115" customFormat="1" ht="19.9" customHeight="1" spans="1:13">
      <c r="A207" s="52"/>
      <c r="B207" s="119"/>
      <c r="C207" s="119"/>
      <c r="D207" s="120"/>
      <c r="E207" s="119" t="s">
        <v>314</v>
      </c>
      <c r="F207" s="119" t="s">
        <v>315</v>
      </c>
      <c r="G207" s="119" t="s">
        <v>471</v>
      </c>
      <c r="H207" s="119" t="s">
        <v>317</v>
      </c>
      <c r="I207" s="122" t="s">
        <v>318</v>
      </c>
      <c r="J207" s="122" t="s">
        <v>319</v>
      </c>
      <c r="K207" s="122" t="s">
        <v>312</v>
      </c>
      <c r="L207" s="122" t="s">
        <v>313</v>
      </c>
      <c r="M207" s="104"/>
    </row>
    <row r="208" s="115" customFormat="1" ht="19.9" customHeight="1" spans="1:13">
      <c r="A208" s="52"/>
      <c r="B208" s="119"/>
      <c r="C208" s="119"/>
      <c r="D208" s="120"/>
      <c r="E208" s="119" t="s">
        <v>314</v>
      </c>
      <c r="F208" s="119" t="s">
        <v>321</v>
      </c>
      <c r="G208" s="119" t="s">
        <v>366</v>
      </c>
      <c r="H208" s="119" t="s">
        <v>317</v>
      </c>
      <c r="I208" s="122" t="s">
        <v>366</v>
      </c>
      <c r="J208" s="122" t="s">
        <v>437</v>
      </c>
      <c r="K208" s="122" t="s">
        <v>312</v>
      </c>
      <c r="L208" s="122" t="s">
        <v>349</v>
      </c>
      <c r="M208" s="104"/>
    </row>
    <row r="209" s="115" customFormat="1" ht="19.9" customHeight="1" spans="1:13">
      <c r="A209" s="52"/>
      <c r="B209" s="119"/>
      <c r="C209" s="119"/>
      <c r="D209" s="120"/>
      <c r="E209" s="119" t="s">
        <v>307</v>
      </c>
      <c r="F209" s="119" t="s">
        <v>423</v>
      </c>
      <c r="G209" s="119" t="s">
        <v>456</v>
      </c>
      <c r="H209" s="119" t="s">
        <v>310</v>
      </c>
      <c r="I209" s="122" t="s">
        <v>457</v>
      </c>
      <c r="J209" s="122"/>
      <c r="K209" s="122" t="s">
        <v>312</v>
      </c>
      <c r="L209" s="122" t="s">
        <v>313</v>
      </c>
      <c r="M209" s="104"/>
    </row>
    <row r="210" s="115" customFormat="1" ht="19.9" customHeight="1" spans="1:13">
      <c r="A210" s="52"/>
      <c r="B210" s="119"/>
      <c r="C210" s="119"/>
      <c r="D210" s="120"/>
      <c r="E210" s="119" t="s">
        <v>314</v>
      </c>
      <c r="F210" s="119" t="s">
        <v>329</v>
      </c>
      <c r="G210" s="119" t="s">
        <v>466</v>
      </c>
      <c r="H210" s="119" t="s">
        <v>346</v>
      </c>
      <c r="I210" s="122" t="s">
        <v>440</v>
      </c>
      <c r="J210" s="122" t="s">
        <v>371</v>
      </c>
      <c r="K210" s="122" t="s">
        <v>312</v>
      </c>
      <c r="L210" s="122" t="s">
        <v>313</v>
      </c>
      <c r="M210" s="104"/>
    </row>
    <row r="211" s="115" customFormat="1" ht="19.9" customHeight="1" spans="1:13">
      <c r="A211" s="52"/>
      <c r="B211" s="119"/>
      <c r="C211" s="119"/>
      <c r="D211" s="120"/>
      <c r="E211" s="119" t="s">
        <v>314</v>
      </c>
      <c r="F211" s="119" t="s">
        <v>315</v>
      </c>
      <c r="G211" s="119" t="s">
        <v>465</v>
      </c>
      <c r="H211" s="119" t="s">
        <v>317</v>
      </c>
      <c r="I211" s="122" t="s">
        <v>318</v>
      </c>
      <c r="J211" s="122" t="s">
        <v>319</v>
      </c>
      <c r="K211" s="122" t="s">
        <v>353</v>
      </c>
      <c r="L211" s="122" t="s">
        <v>349</v>
      </c>
      <c r="M211" s="104"/>
    </row>
    <row r="212" s="115" customFormat="1" ht="19.9" customHeight="1" spans="1:13">
      <c r="A212" s="52"/>
      <c r="B212" s="119"/>
      <c r="C212" s="119"/>
      <c r="D212" s="120"/>
      <c r="E212" s="119" t="s">
        <v>324</v>
      </c>
      <c r="F212" s="119" t="s">
        <v>325</v>
      </c>
      <c r="G212" s="119" t="s">
        <v>460</v>
      </c>
      <c r="H212" s="119" t="s">
        <v>327</v>
      </c>
      <c r="I212" s="122" t="s">
        <v>390</v>
      </c>
      <c r="J212" s="122" t="s">
        <v>319</v>
      </c>
      <c r="K212" s="122" t="s">
        <v>353</v>
      </c>
      <c r="L212" s="122" t="s">
        <v>313</v>
      </c>
      <c r="M212" s="104"/>
    </row>
    <row r="213" s="115" customFormat="1" ht="19.9" customHeight="1" spans="1:13">
      <c r="A213" s="52"/>
      <c r="B213" s="119"/>
      <c r="C213" s="119"/>
      <c r="D213" s="120"/>
      <c r="E213" s="119" t="s">
        <v>307</v>
      </c>
      <c r="F213" s="119" t="s">
        <v>308</v>
      </c>
      <c r="G213" s="119" t="s">
        <v>472</v>
      </c>
      <c r="H213" s="119" t="s">
        <v>310</v>
      </c>
      <c r="I213" s="122" t="s">
        <v>462</v>
      </c>
      <c r="J213" s="122"/>
      <c r="K213" s="122" t="s">
        <v>312</v>
      </c>
      <c r="L213" s="122" t="s">
        <v>313</v>
      </c>
      <c r="M213" s="104"/>
    </row>
    <row r="214" s="115" customFormat="1" ht="19.9" customHeight="1" spans="1:13">
      <c r="A214" s="52"/>
      <c r="B214" s="119"/>
      <c r="C214" s="119"/>
      <c r="D214" s="120"/>
      <c r="E214" s="119" t="s">
        <v>324</v>
      </c>
      <c r="F214" s="119" t="s">
        <v>325</v>
      </c>
      <c r="G214" s="119" t="s">
        <v>464</v>
      </c>
      <c r="H214" s="119" t="s">
        <v>327</v>
      </c>
      <c r="I214" s="122" t="s">
        <v>396</v>
      </c>
      <c r="J214" s="122" t="s">
        <v>319</v>
      </c>
      <c r="K214" s="122" t="s">
        <v>353</v>
      </c>
      <c r="L214" s="122" t="s">
        <v>313</v>
      </c>
      <c r="M214" s="104"/>
    </row>
    <row r="215" s="115" customFormat="1" ht="19.9" customHeight="1" spans="1:13">
      <c r="A215" s="52"/>
      <c r="B215" s="119"/>
      <c r="C215" s="119"/>
      <c r="D215" s="120"/>
      <c r="E215" s="119" t="s">
        <v>314</v>
      </c>
      <c r="F215" s="119" t="s">
        <v>321</v>
      </c>
      <c r="G215" s="119" t="s">
        <v>366</v>
      </c>
      <c r="H215" s="119" t="s">
        <v>327</v>
      </c>
      <c r="I215" s="122" t="s">
        <v>366</v>
      </c>
      <c r="J215" s="122" t="s">
        <v>437</v>
      </c>
      <c r="K215" s="122" t="s">
        <v>312</v>
      </c>
      <c r="L215" s="122" t="s">
        <v>313</v>
      </c>
      <c r="M215" s="104"/>
    </row>
    <row r="216" s="115" customFormat="1" ht="8.5" customHeight="1" spans="1:13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10"/>
    </row>
  </sheetData>
  <mergeCells count="55">
    <mergeCell ref="B2:L2"/>
    <mergeCell ref="B3:D3"/>
    <mergeCell ref="J3:L3"/>
    <mergeCell ref="A5:A215"/>
    <mergeCell ref="B5:B215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2"/>
    <mergeCell ref="C83:C90"/>
    <mergeCell ref="C91:C102"/>
    <mergeCell ref="C103:C109"/>
    <mergeCell ref="C110:C116"/>
    <mergeCell ref="C117:C126"/>
    <mergeCell ref="C127:C134"/>
    <mergeCell ref="C135:C145"/>
    <mergeCell ref="C146:C157"/>
    <mergeCell ref="C158:C165"/>
    <mergeCell ref="C166:C173"/>
    <mergeCell ref="C174:C183"/>
    <mergeCell ref="C184:C193"/>
    <mergeCell ref="C194:C204"/>
    <mergeCell ref="C205:C215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2"/>
    <mergeCell ref="D83:D90"/>
    <mergeCell ref="D91:D102"/>
    <mergeCell ref="D103:D109"/>
    <mergeCell ref="D110:D116"/>
    <mergeCell ref="D117:D126"/>
    <mergeCell ref="D127:D134"/>
    <mergeCell ref="D135:D145"/>
    <mergeCell ref="D146:D157"/>
    <mergeCell ref="D158:D165"/>
    <mergeCell ref="D166:D173"/>
    <mergeCell ref="D174:D183"/>
    <mergeCell ref="D184:D193"/>
    <mergeCell ref="D194:D204"/>
    <mergeCell ref="D205:D215"/>
  </mergeCells>
  <pageMargins left="0.751388888888889" right="0.751388888888889" top="0.266666666666667" bottom="0.26666666666666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17部门整体绩效目标申报表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2024-01-20T06:51:00Z</dcterms:created>
  <cp:lastPrinted>2026-02-04T02:28:00Z</cp:lastPrinted>
  <dcterms:modified xsi:type="dcterms:W3CDTF">2026-02-09T07:42:31Z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