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<sst xmlns="http://schemas.openxmlformats.org/spreadsheetml/2006/main" count="282" uniqueCount="188">
  <si>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</si>
  <si>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</si>
  <si>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</si>
  <si>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</si>
  <si>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</si>
  <si>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</si>
  <si>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</si>
  <si>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</si>
  <si>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</si>
  <si>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</si>
  <si>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</si>
  <si>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</si>
  <si>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</si>
  <si>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</si>
  <si>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</si>
  <si>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</si>
  <si>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</si>
  <si>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</si>
  <si>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</si>
  <si>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</si>
  <si>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</si>
  <si>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</si>
  <si>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</si>
  <si>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</si>
  <si>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</si>
  <si>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</si>
  <si>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</si>
  <si>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</si>
  <si>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</si>
  <si>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</si>
  <si>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</si>
  <si>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</si>
  <si>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</si>
  <si>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</si>
  <si>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</si>
  <si>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</si>
  <si>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</si>
  <si>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</si>
  <si>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</si>
  <si>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</si>
  <si>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</si>
  <si>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</si>
  <si>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</si>
  <si>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</si>
  <si>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</si>
  <si>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</si>
  <si>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</si>
  <si>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</si>
  <si>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</si>
  <si>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</si>
  <si>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</si>
  <si>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</si>
  <si>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</si>
  <si>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</si>
  <si>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</si>
  <si>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</si>
  <si>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</si>
  <si>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</si>
  <si>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</si>
  <si>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</si>
  <si>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</si>
  <si>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</si>
  <si>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</si>
  <si>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</si>
  <si>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</si>
  <si>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</si>
  <si>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</si>
  <si>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</si>
  <si>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</si>
  <si>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</si>
  <si>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</si>
  <si>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</si>
  <si>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</si>
  <si>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</si>
  <si>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</si>
  <si>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</si>
  <si>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</si>
  <si>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</si>
  <si>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</si>
  <si>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</si>
  <si>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</si>
  <si>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</si>
  <si>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</si>
  <si>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</si>
  <si>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</si>
  <si>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</si>
  <si>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</si>
  <si>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</si>
  <si>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</si>
  <si>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</si>
  <si>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</si>
  <si>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</si>
  <si>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</si>
  <si>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</si>
  <si>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</si>
  <si>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</si>
  <si>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</si>
  <si>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</si>
  <si>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</si>
  <si>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</si>
  <si>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</si>
  <si>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</si>
  <si>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</si>
  <si>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</si>
  <si>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</si>
  <si>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职业年金缴费</t>
  </si>
  <si>
    <t>人员经费</t>
  </si>
  <si>
    <t>公用经费</t>
  </si>
  <si>
    <t>职工基本医疗保险缴费</t>
  </si>
  <si>
    <t>商品服务支出</t>
  </si>
  <si>
    <t>办公费</t>
  </si>
  <si>
    <t>水费</t>
  </si>
  <si>
    <t>电费</t>
  </si>
  <si>
    <t>邮电费</t>
  </si>
  <si>
    <t>取暖费</t>
  </si>
  <si>
    <t xml:space="preserve">差旅费 </t>
  </si>
  <si>
    <t>02</t>
  </si>
  <si>
    <t>03</t>
  </si>
  <si>
    <t>05</t>
  </si>
  <si>
    <t>06</t>
  </si>
  <si>
    <t>07</t>
  </si>
  <si>
    <t>11</t>
  </si>
  <si>
    <t>13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</si>
  <si>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</si>
  <si>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</si>
  <si>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</si>
  <si>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</si>
  <si>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</si>
  <si>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</si>
  <si>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</si>
  <si>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</si>
  <si>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31</t>
  </si>
  <si>
    <t>公务用车运行维护费</t>
  </si>
  <si>
    <t>99</t>
  </si>
  <si>
    <t>其他商品和服务支出</t>
  </si>
  <si>
    <t>维修（护）费</t>
  </si>
  <si>
    <t>29</t>
  </si>
  <si>
    <t>福利费</t>
  </si>
  <si>
    <t>其他工资福利支出</t>
  </si>
  <si>
    <t>机关商品服务支出</t>
  </si>
  <si>
    <t>502</t>
  </si>
  <si>
    <t>办公经费</t>
  </si>
  <si>
    <t>会议费</t>
  </si>
  <si>
    <t>维修（护）费</t>
  </si>
  <si>
    <t>509</t>
  </si>
  <si>
    <t>对个人和家庭的补助</t>
  </si>
  <si>
    <t>社会福利和救助</t>
  </si>
  <si>
    <t>04</t>
  </si>
  <si>
    <t>抚恤金</t>
  </si>
  <si>
    <t>生活补助</t>
  </si>
  <si>
    <t>医疗费补助</t>
  </si>
  <si>
    <t>其他对个人和家庭的补助</t>
  </si>
  <si>
    <t>公共安全支出</t>
  </si>
  <si>
    <t xml:space="preserve">  行政运行（公安)</t>
  </si>
  <si>
    <t>其他公安支出</t>
  </si>
  <si>
    <t>……</t>
  </si>
  <si>
    <t>公共安全支出</t>
  </si>
  <si>
    <t>行政运行（公安）</t>
  </si>
  <si>
    <t>一般行政管理事务（公安）</t>
  </si>
  <si>
    <t>其他公安支出</t>
  </si>
  <si>
    <t>执法办案</t>
  </si>
  <si>
    <t>一般行政管理事务（公安）</t>
  </si>
  <si>
    <t>2019年预算数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</si>
  <si>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</si>
  <si>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</si>
  <si>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</si>
  <si>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执法办案</t>
  </si>
  <si>
    <t>2018年执行数</t>
  </si>
  <si>
    <t>机关事业单位基本养老保险缴费支出</t>
  </si>
  <si>
    <t>社会保障和就业支出</t>
  </si>
  <si>
    <t>行政事业单位离退休</t>
  </si>
  <si>
    <t>（三）国防支出</t>
  </si>
  <si>
    <t>（四）公共安全支出</t>
  </si>
  <si>
    <t>（八）社会保障和就业支出</t>
  </si>
  <si>
    <t>七、文化体育与传媒支出</t>
  </si>
  <si>
    <t>八、社会保障和就业支出</t>
  </si>
  <si>
    <t>2019年预算数比2018年执行数</t>
  </si>
  <si>
    <t>增减额</t>
  </si>
  <si>
    <t>增减%</t>
  </si>
  <si>
    <r>
      <t>说明：西藏自治区公安厅2</t>
    </r>
    <r>
      <rPr>
        <sz val="10.5"/>
        <color indexed="8"/>
        <rFont val="宋体"/>
        <family val="0"/>
      </rPr>
      <t>019年没有使用政府性基金安排的支出，故本表无数据。</t>
    </r>
  </si>
  <si>
    <t>表一</t>
  </si>
  <si>
    <t>表二</t>
  </si>
  <si>
    <t>表三</t>
  </si>
  <si>
    <t>表四</t>
  </si>
  <si>
    <t>表五</t>
  </si>
  <si>
    <t>表六</t>
  </si>
  <si>
    <t>表七</t>
  </si>
  <si>
    <t>表八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</si>
</sst>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0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ht="13.5">
      <c r="A1" t="s">
        <v>180</v>
      </c>
    </row>
    <row r="2" spans="1:6" ht="38.25" customHeight="1">
      <c r="A2" s="37" t="s">
        <v>0</v>
      </c>
      <c r="B2" s="37"/>
      <c r="C2" s="37"/>
      <c r="D2" s="37"/>
      <c r="E2" s="37"/>
      <c r="F2" s="37"/>
    </row>
    <row r="3" spans="1:6" ht="19.5" thickBot="1">
      <c r="A3" s="42" t="s">
        <v>67</v>
      </c>
      <c r="B3" s="43"/>
      <c r="C3" s="11"/>
      <c r="D3" s="11"/>
      <c r="E3" s="41" t="s">
        <v>66</v>
      </c>
      <c r="F3" s="41"/>
    </row>
    <row r="4" spans="1:6" s="25" customFormat="1" ht="29.25" customHeight="1">
      <c r="A4" s="38" t="s">
        <v>1</v>
      </c>
      <c r="B4" s="39"/>
      <c r="C4" s="38" t="s">
        <v>2</v>
      </c>
      <c r="D4" s="40"/>
      <c r="E4" s="40"/>
      <c r="F4" s="39"/>
    </row>
    <row r="5" spans="1:6" s="25" customFormat="1" ht="24.75" customHeight="1">
      <c r="A5" s="26" t="s">
        <v>3</v>
      </c>
      <c r="B5" s="26" t="s">
        <v>4</v>
      </c>
      <c r="C5" s="26" t="s">
        <v>3</v>
      </c>
      <c r="D5" s="26" t="s">
        <v>5</v>
      </c>
      <c r="E5" s="27" t="s">
        <v>6</v>
      </c>
      <c r="F5" s="27" t="s">
        <v>7</v>
      </c>
    </row>
    <row r="6" spans="1:6" s="25" customFormat="1" ht="33.75" customHeight="1">
      <c r="A6" s="13" t="s">
        <v>8</v>
      </c>
      <c r="B6" s="14">
        <v>25798.56</v>
      </c>
      <c r="C6" s="14" t="s">
        <v>9</v>
      </c>
      <c r="D6" s="14">
        <f>D10+D12</f>
        <v>26090.18</v>
      </c>
      <c r="E6" s="14">
        <f>E10+E12</f>
        <v>26090.18</v>
      </c>
      <c r="F6" s="14">
        <v>0</v>
      </c>
    </row>
    <row r="7" spans="1:6" s="25" customFormat="1" ht="33.75" customHeight="1">
      <c r="A7" s="13" t="s">
        <v>10</v>
      </c>
      <c r="B7" s="14">
        <v>25798.56</v>
      </c>
      <c r="C7" s="13" t="s">
        <v>11</v>
      </c>
      <c r="D7" s="14">
        <f aca="true" t="shared" si="0" ref="D7:D13">E7</f>
        <v>0</v>
      </c>
      <c r="E7" s="14">
        <v>0</v>
      </c>
      <c r="F7" s="14">
        <v>0</v>
      </c>
    </row>
    <row r="8" spans="1:6" s="25" customFormat="1" ht="33.75" customHeight="1">
      <c r="A8" s="13" t="s">
        <v>12</v>
      </c>
      <c r="B8" s="14"/>
      <c r="C8" s="13" t="s">
        <v>13</v>
      </c>
      <c r="D8" s="14">
        <f t="shared" si="0"/>
        <v>0</v>
      </c>
      <c r="E8" s="14">
        <v>0</v>
      </c>
      <c r="F8" s="14">
        <v>0</v>
      </c>
    </row>
    <row r="9" spans="1:6" s="25" customFormat="1" ht="33.75" customHeight="1">
      <c r="A9" s="13"/>
      <c r="B9" s="14"/>
      <c r="C9" s="13" t="s">
        <v>171</v>
      </c>
      <c r="D9" s="14">
        <f t="shared" si="0"/>
        <v>0</v>
      </c>
      <c r="E9" s="14">
        <v>0</v>
      </c>
      <c r="F9" s="14">
        <v>0</v>
      </c>
    </row>
    <row r="10" spans="1:6" s="25" customFormat="1" ht="33.75" customHeight="1">
      <c r="A10" s="13" t="s">
        <v>14</v>
      </c>
      <c r="B10" s="14">
        <v>291.62</v>
      </c>
      <c r="C10" s="13" t="s">
        <v>172</v>
      </c>
      <c r="D10" s="14">
        <v>23481.6</v>
      </c>
      <c r="E10" s="14">
        <v>23481.6</v>
      </c>
      <c r="F10" s="14">
        <v>0</v>
      </c>
    </row>
    <row r="11" spans="1:6" s="25" customFormat="1" ht="33.75" customHeight="1">
      <c r="A11" s="13" t="s">
        <v>10</v>
      </c>
      <c r="B11" s="14">
        <v>291.62</v>
      </c>
      <c r="C11" s="13" t="s">
        <v>15</v>
      </c>
      <c r="D11" s="14"/>
      <c r="E11" s="14"/>
      <c r="F11" s="14"/>
    </row>
    <row r="12" spans="1:6" s="25" customFormat="1" ht="33.75" customHeight="1">
      <c r="A12" s="13" t="s">
        <v>12</v>
      </c>
      <c r="B12" s="14"/>
      <c r="C12" s="13" t="s">
        <v>173</v>
      </c>
      <c r="D12" s="14">
        <v>2608.58</v>
      </c>
      <c r="E12" s="14">
        <v>2608.58</v>
      </c>
      <c r="F12" s="14"/>
    </row>
    <row r="13" spans="1:6" s="25" customFormat="1" ht="33.75" customHeight="1">
      <c r="A13" s="14"/>
      <c r="B13" s="14"/>
      <c r="C13" s="13" t="s">
        <v>16</v>
      </c>
      <c r="D13" s="14">
        <f t="shared" si="0"/>
        <v>0</v>
      </c>
      <c r="E13" s="14">
        <v>0</v>
      </c>
      <c r="F13" s="14">
        <v>0</v>
      </c>
    </row>
    <row r="14" spans="1:6" s="25" customFormat="1" ht="33.75" customHeight="1">
      <c r="A14" s="14" t="s">
        <v>17</v>
      </c>
      <c r="B14" s="14">
        <f>B6+B10</f>
        <v>26090.18</v>
      </c>
      <c r="C14" s="14" t="s">
        <v>18</v>
      </c>
      <c r="D14" s="14">
        <f>D10+D12</f>
        <v>26090.18</v>
      </c>
      <c r="E14" s="14">
        <f>E10+E12</f>
        <v>26090.18</v>
      </c>
      <c r="F14" s="14">
        <v>0</v>
      </c>
    </row>
    <row r="15" ht="24">
      <c r="A15" s="1"/>
    </row>
  </sheetData>
  <sheetProtection/>
  <mergeCells count="5">
    <mergeCell ref="A2:F2"/>
    <mergeCell ref="A4:B4"/>
    <mergeCell ref="C4:F4"/>
    <mergeCell ref="E3:F3"/>
    <mergeCell ref="A3:B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9.625" style="0" customWidth="1"/>
    <col min="2" max="2" width="18.00390625" style="0" customWidth="1"/>
    <col min="3" max="4" width="9.625" style="0" customWidth="1"/>
    <col min="5" max="5" width="9.125" style="0" customWidth="1"/>
    <col min="6" max="6" width="9.375" style="0" customWidth="1"/>
    <col min="7" max="7" width="9.50390625" style="0" customWidth="1"/>
    <col min="8" max="8" width="9.875" style="0" customWidth="1"/>
    <col min="9" max="9" width="9.50390625" style="0" customWidth="1"/>
    <col min="10" max="10" width="11.00390625" style="0" customWidth="1"/>
    <col min="11" max="11" width="9.75390625" style="0" customWidth="1"/>
    <col min="12" max="12" width="11.00390625" style="0" customWidth="1"/>
    <col min="13" max="13" width="6.125" style="0" customWidth="1"/>
  </cols>
  <sheetData>
    <row r="1" ht="13.5">
      <c r="A1" t="s">
        <v>181</v>
      </c>
    </row>
    <row r="2" spans="1:13" ht="36" customHeight="1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 customHeight="1">
      <c r="A3" s="46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36" customHeight="1">
      <c r="A4" s="50" t="s">
        <v>19</v>
      </c>
      <c r="B4" s="50"/>
      <c r="C4" s="51" t="s">
        <v>167</v>
      </c>
      <c r="D4" s="52"/>
      <c r="E4" s="53"/>
      <c r="F4" s="50" t="s">
        <v>162</v>
      </c>
      <c r="G4" s="50"/>
      <c r="H4" s="50"/>
      <c r="I4" s="50" t="s">
        <v>176</v>
      </c>
      <c r="J4" s="50"/>
      <c r="K4" s="50"/>
      <c r="L4" s="50"/>
      <c r="M4" s="50" t="s">
        <v>20</v>
      </c>
    </row>
    <row r="5" spans="1:13" ht="33.75" customHeight="1">
      <c r="A5" s="8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23</v>
      </c>
      <c r="G5" s="8" t="s">
        <v>24</v>
      </c>
      <c r="H5" s="8" t="s">
        <v>25</v>
      </c>
      <c r="I5" s="8" t="s">
        <v>177</v>
      </c>
      <c r="J5" s="8" t="s">
        <v>178</v>
      </c>
      <c r="K5" s="8" t="s">
        <v>24</v>
      </c>
      <c r="L5" s="8" t="s">
        <v>25</v>
      </c>
      <c r="M5" s="50"/>
    </row>
    <row r="6" spans="1:13" s="32" customFormat="1" ht="37.5" customHeight="1">
      <c r="A6" s="31">
        <v>204</v>
      </c>
      <c r="B6" s="31" t="s">
        <v>152</v>
      </c>
      <c r="C6" s="31">
        <f aca="true" t="shared" si="0" ref="C6:H6">C7+C8+C9+C10</f>
        <v>22073.91</v>
      </c>
      <c r="D6" s="31">
        <f t="shared" si="0"/>
        <v>21172.82</v>
      </c>
      <c r="E6" s="31">
        <f t="shared" si="0"/>
        <v>901.09</v>
      </c>
      <c r="F6" s="31">
        <f t="shared" si="0"/>
        <v>23189.98</v>
      </c>
      <c r="G6" s="31">
        <f t="shared" si="0"/>
        <v>21822.43</v>
      </c>
      <c r="H6" s="31">
        <f t="shared" si="0"/>
        <v>1367.55</v>
      </c>
      <c r="I6" s="31">
        <f>K6+L6</f>
        <v>1116.0700000000006</v>
      </c>
      <c r="J6" s="33">
        <f>I6/C6</f>
        <v>0.050560593931931436</v>
      </c>
      <c r="K6" s="31">
        <f>G6-D6</f>
        <v>649.6100000000006</v>
      </c>
      <c r="L6" s="31">
        <f>H6-E6</f>
        <v>466.4599999999999</v>
      </c>
      <c r="M6" s="31"/>
    </row>
    <row r="7" spans="1:13" ht="37.5" customHeight="1">
      <c r="A7" s="8">
        <v>2040201</v>
      </c>
      <c r="B7" s="8" t="s">
        <v>153</v>
      </c>
      <c r="C7" s="8">
        <f>D7+E7</f>
        <v>21325.41</v>
      </c>
      <c r="D7" s="8">
        <v>21172.82</v>
      </c>
      <c r="E7" s="8">
        <v>152.59</v>
      </c>
      <c r="F7" s="8">
        <f>G7+H7</f>
        <v>22218.88</v>
      </c>
      <c r="G7" s="8">
        <v>21822.43</v>
      </c>
      <c r="H7" s="8">
        <v>396.45</v>
      </c>
      <c r="I7" s="8">
        <f aca="true" t="shared" si="1" ref="I7:I14">K7+L7</f>
        <v>893.4700000000006</v>
      </c>
      <c r="J7" s="33">
        <f aca="true" t="shared" si="2" ref="J7:J14">I7/C7</f>
        <v>0.04189696704541674</v>
      </c>
      <c r="K7" s="8">
        <f aca="true" t="shared" si="3" ref="K7:K14">G7-D7</f>
        <v>649.6100000000006</v>
      </c>
      <c r="L7" s="8">
        <f aca="true" t="shared" si="4" ref="L7:L14">H7-E7</f>
        <v>243.85999999999999</v>
      </c>
      <c r="M7" s="8"/>
    </row>
    <row r="8" spans="1:13" ht="30" customHeight="1">
      <c r="A8" s="8">
        <v>2040202</v>
      </c>
      <c r="B8" s="8" t="s">
        <v>161</v>
      </c>
      <c r="C8" s="8">
        <f aca="true" t="shared" si="5" ref="C8:C13">D8+E8</f>
        <v>0</v>
      </c>
      <c r="D8" s="8">
        <v>0</v>
      </c>
      <c r="E8" s="8">
        <v>0</v>
      </c>
      <c r="F8" s="8">
        <f>G8+H8</f>
        <v>707.32</v>
      </c>
      <c r="G8" s="8">
        <v>0</v>
      </c>
      <c r="H8" s="8">
        <v>707.32</v>
      </c>
      <c r="I8" s="8">
        <f t="shared" si="1"/>
        <v>707.32</v>
      </c>
      <c r="J8" s="33">
        <v>1</v>
      </c>
      <c r="K8" s="8">
        <f t="shared" si="3"/>
        <v>0</v>
      </c>
      <c r="L8" s="8">
        <f t="shared" si="4"/>
        <v>707.32</v>
      </c>
      <c r="M8" s="8"/>
    </row>
    <row r="9" spans="1:13" ht="26.25" customHeight="1">
      <c r="A9" s="8">
        <v>2040220</v>
      </c>
      <c r="B9" s="8" t="s">
        <v>160</v>
      </c>
      <c r="C9" s="8">
        <f t="shared" si="5"/>
        <v>0</v>
      </c>
      <c r="D9" s="8">
        <v>0</v>
      </c>
      <c r="E9" s="8">
        <v>0</v>
      </c>
      <c r="F9" s="8">
        <f>G9+H9</f>
        <v>40</v>
      </c>
      <c r="G9" s="8">
        <v>0</v>
      </c>
      <c r="H9" s="8">
        <v>40</v>
      </c>
      <c r="I9" s="8">
        <f t="shared" si="1"/>
        <v>40</v>
      </c>
      <c r="J9" s="33">
        <v>1</v>
      </c>
      <c r="K9" s="8">
        <f t="shared" si="3"/>
        <v>0</v>
      </c>
      <c r="L9" s="8">
        <f t="shared" si="4"/>
        <v>40</v>
      </c>
      <c r="M9" s="8"/>
    </row>
    <row r="10" spans="1:13" ht="27" customHeight="1">
      <c r="A10" s="8">
        <v>2040299</v>
      </c>
      <c r="B10" s="8" t="s">
        <v>154</v>
      </c>
      <c r="C10" s="8">
        <f t="shared" si="5"/>
        <v>748.5</v>
      </c>
      <c r="D10" s="8">
        <v>0</v>
      </c>
      <c r="E10" s="8">
        <v>748.5</v>
      </c>
      <c r="F10" s="8">
        <f>G10+H10</f>
        <v>223.78</v>
      </c>
      <c r="G10" s="8">
        <v>0</v>
      </c>
      <c r="H10" s="8">
        <v>223.78</v>
      </c>
      <c r="I10" s="8">
        <f t="shared" si="1"/>
        <v>-524.72</v>
      </c>
      <c r="J10" s="33">
        <f t="shared" si="2"/>
        <v>-0.7010287241148965</v>
      </c>
      <c r="K10" s="8">
        <f t="shared" si="3"/>
        <v>0</v>
      </c>
      <c r="L10" s="8">
        <f t="shared" si="4"/>
        <v>-524.72</v>
      </c>
      <c r="M10" s="8"/>
    </row>
    <row r="11" spans="1:13" s="32" customFormat="1" ht="29.25" customHeight="1">
      <c r="A11" s="31">
        <v>208</v>
      </c>
      <c r="B11" s="31" t="s">
        <v>169</v>
      </c>
      <c r="C11" s="31">
        <f>D11+E11</f>
        <v>1938.08</v>
      </c>
      <c r="D11" s="31">
        <v>1938.08</v>
      </c>
      <c r="E11" s="31">
        <v>0</v>
      </c>
      <c r="F11" s="31">
        <v>2608.58</v>
      </c>
      <c r="G11" s="31">
        <v>2608.58</v>
      </c>
      <c r="H11" s="31">
        <v>0</v>
      </c>
      <c r="I11" s="31">
        <f t="shared" si="1"/>
        <v>670.5</v>
      </c>
      <c r="J11" s="33">
        <f t="shared" si="2"/>
        <v>0.34596095104433255</v>
      </c>
      <c r="K11" s="31">
        <f t="shared" si="3"/>
        <v>670.5</v>
      </c>
      <c r="L11" s="31">
        <f t="shared" si="4"/>
        <v>0</v>
      </c>
      <c r="M11" s="31"/>
    </row>
    <row r="12" spans="1:13" ht="37.5" customHeight="1">
      <c r="A12" s="8">
        <v>20805</v>
      </c>
      <c r="B12" s="8" t="s">
        <v>170</v>
      </c>
      <c r="C12" s="8">
        <f>D12+E12</f>
        <v>1938.08</v>
      </c>
      <c r="D12" s="8">
        <v>1938.08</v>
      </c>
      <c r="E12" s="8">
        <v>0</v>
      </c>
      <c r="F12" s="8">
        <v>2608.58</v>
      </c>
      <c r="G12" s="8">
        <v>2608.58</v>
      </c>
      <c r="H12" s="8">
        <v>0</v>
      </c>
      <c r="I12" s="8">
        <f t="shared" si="1"/>
        <v>670.5</v>
      </c>
      <c r="J12" s="33">
        <f t="shared" si="2"/>
        <v>0.34596095104433255</v>
      </c>
      <c r="K12" s="8">
        <f t="shared" si="3"/>
        <v>670.5</v>
      </c>
      <c r="L12" s="8">
        <f t="shared" si="4"/>
        <v>0</v>
      </c>
      <c r="M12" s="8"/>
    </row>
    <row r="13" spans="1:13" ht="37.5" customHeight="1">
      <c r="A13" s="8">
        <v>2080505</v>
      </c>
      <c r="B13" s="8" t="s">
        <v>168</v>
      </c>
      <c r="C13" s="8">
        <f t="shared" si="5"/>
        <v>1938.08</v>
      </c>
      <c r="D13" s="8">
        <v>1938.08</v>
      </c>
      <c r="E13" s="8">
        <v>0</v>
      </c>
      <c r="F13" s="8">
        <v>2608.58</v>
      </c>
      <c r="G13" s="8">
        <v>2608.58</v>
      </c>
      <c r="H13" s="8">
        <v>0</v>
      </c>
      <c r="I13" s="8">
        <f t="shared" si="1"/>
        <v>670.5</v>
      </c>
      <c r="J13" s="33">
        <f t="shared" si="2"/>
        <v>0.34596095104433255</v>
      </c>
      <c r="K13" s="8">
        <f t="shared" si="3"/>
        <v>670.5</v>
      </c>
      <c r="L13" s="8">
        <f t="shared" si="4"/>
        <v>0</v>
      </c>
      <c r="M13" s="8"/>
    </row>
    <row r="14" spans="1:13" ht="37.5" customHeight="1">
      <c r="A14" s="8" t="s">
        <v>5</v>
      </c>
      <c r="B14" s="8" t="s">
        <v>155</v>
      </c>
      <c r="C14" s="8">
        <f aca="true" t="shared" si="6" ref="C14:H14">C6+C11</f>
        <v>24011.989999999998</v>
      </c>
      <c r="D14" s="8">
        <f t="shared" si="6"/>
        <v>23110.9</v>
      </c>
      <c r="E14" s="8">
        <f t="shared" si="6"/>
        <v>901.09</v>
      </c>
      <c r="F14" s="8">
        <f t="shared" si="6"/>
        <v>25798.559999999998</v>
      </c>
      <c r="G14" s="8">
        <f t="shared" si="6"/>
        <v>24431.010000000002</v>
      </c>
      <c r="H14" s="8">
        <f t="shared" si="6"/>
        <v>1367.55</v>
      </c>
      <c r="I14" s="31">
        <f t="shared" si="1"/>
        <v>1786.5700000000006</v>
      </c>
      <c r="J14" s="33">
        <f t="shared" si="2"/>
        <v>0.07440324604499672</v>
      </c>
      <c r="K14" s="31">
        <f t="shared" si="3"/>
        <v>1320.1100000000006</v>
      </c>
      <c r="L14" s="31">
        <f t="shared" si="4"/>
        <v>466.4599999999999</v>
      </c>
      <c r="M14" s="8"/>
    </row>
    <row r="15" spans="1:13" ht="37.5" customHeight="1">
      <c r="A15" s="48" t="s">
        <v>83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</sheetData>
  <sheetProtection/>
  <mergeCells count="8">
    <mergeCell ref="A2:M2"/>
    <mergeCell ref="A3:M3"/>
    <mergeCell ref="A15:M15"/>
    <mergeCell ref="A4:B4"/>
    <mergeCell ref="F4:H4"/>
    <mergeCell ref="M4:M5"/>
    <mergeCell ref="C4:E4"/>
    <mergeCell ref="I4:L4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0">
      <selection activeCell="A1" sqref="A1"/>
    </sheetView>
  </sheetViews>
  <sheetFormatPr defaultColWidth="9.00390625" defaultRowHeight="13.5"/>
  <cols>
    <col min="1" max="2" width="7.00390625" style="28" customWidth="1"/>
    <col min="3" max="3" width="18.875" style="28" customWidth="1"/>
    <col min="4" max="4" width="14.25390625" style="28" customWidth="1"/>
    <col min="5" max="5" width="7.50390625" style="28" customWidth="1"/>
    <col min="6" max="6" width="7.125" style="28" customWidth="1"/>
    <col min="7" max="7" width="17.75390625" style="28" customWidth="1"/>
    <col min="8" max="8" width="14.375" style="28" customWidth="1"/>
    <col min="9" max="9" width="10.875" style="28" customWidth="1"/>
    <col min="10" max="10" width="7.875" style="28" customWidth="1"/>
    <col min="11" max="16384" width="9.00390625" style="28" customWidth="1"/>
  </cols>
  <sheetData>
    <row r="1" ht="13.5">
      <c r="A1" s="28" t="s">
        <v>182</v>
      </c>
    </row>
    <row r="2" spans="1:10" ht="42.75" customHeight="1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4"/>
    </row>
    <row r="3" spans="2:10" ht="21" customHeight="1">
      <c r="B3" s="29"/>
      <c r="J3" s="30"/>
    </row>
    <row r="4" spans="1:10" ht="19.5" customHeight="1">
      <c r="A4" s="63" t="s">
        <v>84</v>
      </c>
      <c r="B4" s="63"/>
      <c r="C4" s="63"/>
      <c r="D4" s="63"/>
      <c r="E4" s="63" t="s">
        <v>94</v>
      </c>
      <c r="F4" s="63"/>
      <c r="G4" s="63"/>
      <c r="H4" s="63"/>
      <c r="I4" s="63"/>
      <c r="J4" s="63" t="s">
        <v>20</v>
      </c>
    </row>
    <row r="5" spans="1:10" ht="17.25" customHeight="1">
      <c r="A5" s="63" t="s">
        <v>21</v>
      </c>
      <c r="B5" s="63"/>
      <c r="C5" s="63" t="s">
        <v>97</v>
      </c>
      <c r="D5" s="63" t="s">
        <v>95</v>
      </c>
      <c r="E5" s="63" t="s">
        <v>96</v>
      </c>
      <c r="F5" s="63"/>
      <c r="G5" s="63" t="s">
        <v>97</v>
      </c>
      <c r="H5" s="65" t="s">
        <v>106</v>
      </c>
      <c r="I5" s="63" t="s">
        <v>107</v>
      </c>
      <c r="J5" s="63"/>
    </row>
    <row r="6" spans="1:10" ht="16.5" customHeight="1">
      <c r="A6" s="23" t="s">
        <v>85</v>
      </c>
      <c r="B6" s="20" t="s">
        <v>86</v>
      </c>
      <c r="C6" s="63"/>
      <c r="D6" s="63"/>
      <c r="E6" s="20" t="s">
        <v>85</v>
      </c>
      <c r="F6" s="20" t="s">
        <v>86</v>
      </c>
      <c r="G6" s="63"/>
      <c r="H6" s="66"/>
      <c r="I6" s="63"/>
      <c r="J6" s="20"/>
    </row>
    <row r="7" spans="1:10" ht="16.5" customHeight="1">
      <c r="A7" s="24">
        <v>501</v>
      </c>
      <c r="B7" s="21"/>
      <c r="C7" s="8" t="s">
        <v>87</v>
      </c>
      <c r="D7" s="8">
        <v>20132.03</v>
      </c>
      <c r="E7" s="8">
        <v>301</v>
      </c>
      <c r="F7" s="8"/>
      <c r="G7" s="8" t="s">
        <v>98</v>
      </c>
      <c r="H7" s="8">
        <v>20132.03</v>
      </c>
      <c r="I7" s="8"/>
      <c r="J7" s="8"/>
    </row>
    <row r="8" spans="1:10" ht="20.25" customHeight="1">
      <c r="A8" s="35"/>
      <c r="B8" s="67" t="s">
        <v>88</v>
      </c>
      <c r="C8" s="50" t="s">
        <v>91</v>
      </c>
      <c r="D8" s="50">
        <v>13094.67</v>
      </c>
      <c r="E8" s="56"/>
      <c r="F8" s="21" t="s">
        <v>88</v>
      </c>
      <c r="G8" s="8" t="s">
        <v>99</v>
      </c>
      <c r="H8" s="8">
        <v>3778.68</v>
      </c>
      <c r="I8" s="8"/>
      <c r="J8" s="8"/>
    </row>
    <row r="9" spans="1:10" ht="18" customHeight="1">
      <c r="A9" s="36"/>
      <c r="B9" s="67"/>
      <c r="C9" s="50"/>
      <c r="D9" s="50"/>
      <c r="E9" s="57"/>
      <c r="F9" s="21" t="s">
        <v>89</v>
      </c>
      <c r="G9" s="8" t="s">
        <v>100</v>
      </c>
      <c r="H9" s="8">
        <v>8338.64</v>
      </c>
      <c r="I9" s="8"/>
      <c r="J9" s="8"/>
    </row>
    <row r="10" spans="1:10" ht="18" customHeight="1">
      <c r="A10" s="36"/>
      <c r="B10" s="67"/>
      <c r="C10" s="50"/>
      <c r="D10" s="50"/>
      <c r="E10" s="34"/>
      <c r="F10" s="21" t="s">
        <v>90</v>
      </c>
      <c r="G10" s="8" t="s">
        <v>101</v>
      </c>
      <c r="H10" s="8">
        <v>977.35</v>
      </c>
      <c r="I10" s="8"/>
      <c r="J10" s="8"/>
    </row>
    <row r="11" spans="1:10" ht="35.25" customHeight="1">
      <c r="A11" s="58"/>
      <c r="B11" s="67" t="s">
        <v>89</v>
      </c>
      <c r="C11" s="50" t="s">
        <v>92</v>
      </c>
      <c r="D11" s="50">
        <v>3652.08</v>
      </c>
      <c r="E11" s="56"/>
      <c r="F11" s="21" t="s">
        <v>102</v>
      </c>
      <c r="G11" s="8" t="s">
        <v>104</v>
      </c>
      <c r="H11" s="8">
        <v>2608.58</v>
      </c>
      <c r="I11" s="8"/>
      <c r="J11" s="8"/>
    </row>
    <row r="12" spans="1:10" ht="21.75" customHeight="1">
      <c r="A12" s="58"/>
      <c r="B12" s="67"/>
      <c r="C12" s="50"/>
      <c r="D12" s="50"/>
      <c r="E12" s="57"/>
      <c r="F12" s="21" t="s">
        <v>103</v>
      </c>
      <c r="G12" s="8" t="s">
        <v>105</v>
      </c>
      <c r="H12" s="8"/>
      <c r="I12" s="8"/>
      <c r="J12" s="8"/>
    </row>
    <row r="13" spans="1:10" ht="33.75" customHeight="1">
      <c r="A13" s="58"/>
      <c r="B13" s="67"/>
      <c r="C13" s="50"/>
      <c r="D13" s="50"/>
      <c r="E13" s="34"/>
      <c r="F13" s="22">
        <v>10</v>
      </c>
      <c r="G13" s="8" t="s">
        <v>108</v>
      </c>
      <c r="H13" s="8">
        <v>1043.5</v>
      </c>
      <c r="I13" s="8"/>
      <c r="J13" s="8"/>
    </row>
    <row r="14" spans="1:10" ht="20.25" customHeight="1">
      <c r="A14" s="58"/>
      <c r="B14" s="21" t="s">
        <v>90</v>
      </c>
      <c r="C14" s="8" t="s">
        <v>93</v>
      </c>
      <c r="D14" s="8">
        <v>1454.05</v>
      </c>
      <c r="E14" s="8"/>
      <c r="F14" s="21">
        <v>13</v>
      </c>
      <c r="G14" s="8" t="s">
        <v>93</v>
      </c>
      <c r="H14" s="8">
        <v>1454.05</v>
      </c>
      <c r="I14" s="8"/>
      <c r="J14" s="8"/>
    </row>
    <row r="15" spans="1:10" ht="21.75" customHeight="1">
      <c r="A15" s="59"/>
      <c r="B15" s="21" t="s">
        <v>133</v>
      </c>
      <c r="C15" s="8" t="s">
        <v>138</v>
      </c>
      <c r="D15" s="8">
        <v>1931.23</v>
      </c>
      <c r="E15" s="8"/>
      <c r="F15" s="21" t="s">
        <v>133</v>
      </c>
      <c r="G15" s="8" t="s">
        <v>138</v>
      </c>
      <c r="H15" s="8">
        <v>1931.23</v>
      </c>
      <c r="I15" s="8"/>
      <c r="J15" s="8"/>
    </row>
    <row r="16" spans="1:10" ht="24" customHeight="1">
      <c r="A16" s="24" t="s">
        <v>140</v>
      </c>
      <c r="B16" s="21"/>
      <c r="C16" s="8" t="s">
        <v>139</v>
      </c>
      <c r="D16" s="8">
        <v>4033.26</v>
      </c>
      <c r="E16" s="8">
        <v>302</v>
      </c>
      <c r="F16" s="21"/>
      <c r="G16" s="8" t="s">
        <v>109</v>
      </c>
      <c r="H16" s="8"/>
      <c r="I16" s="8">
        <v>4033.26</v>
      </c>
      <c r="J16" s="8"/>
    </row>
    <row r="17" spans="1:10" ht="15" customHeight="1">
      <c r="A17" s="35"/>
      <c r="B17" s="60" t="s">
        <v>88</v>
      </c>
      <c r="C17" s="56" t="s">
        <v>141</v>
      </c>
      <c r="D17" s="56">
        <v>1726.4</v>
      </c>
      <c r="E17" s="56"/>
      <c r="F17" s="21" t="s">
        <v>88</v>
      </c>
      <c r="G17" s="8" t="s">
        <v>110</v>
      </c>
      <c r="H17" s="8"/>
      <c r="I17" s="8">
        <v>82.29</v>
      </c>
      <c r="J17" s="8"/>
    </row>
    <row r="18" spans="1:10" ht="15.75" customHeight="1">
      <c r="A18" s="36"/>
      <c r="B18" s="61"/>
      <c r="C18" s="57"/>
      <c r="D18" s="57"/>
      <c r="E18" s="57"/>
      <c r="F18" s="21" t="s">
        <v>118</v>
      </c>
      <c r="G18" s="8" t="s">
        <v>111</v>
      </c>
      <c r="H18" s="8"/>
      <c r="I18" s="8">
        <v>18.44</v>
      </c>
      <c r="J18" s="8"/>
    </row>
    <row r="19" spans="1:10" ht="17.25" customHeight="1">
      <c r="A19" s="36"/>
      <c r="B19" s="61"/>
      <c r="C19" s="57"/>
      <c r="D19" s="57"/>
      <c r="E19" s="57"/>
      <c r="F19" s="21" t="s">
        <v>119</v>
      </c>
      <c r="G19" s="8" t="s">
        <v>112</v>
      </c>
      <c r="H19" s="8"/>
      <c r="I19" s="8">
        <v>78.21</v>
      </c>
      <c r="J19" s="8"/>
    </row>
    <row r="20" spans="1:10" ht="16.5" customHeight="1">
      <c r="A20" s="36"/>
      <c r="B20" s="61"/>
      <c r="C20" s="57"/>
      <c r="D20" s="57"/>
      <c r="E20" s="57"/>
      <c r="F20" s="21" t="s">
        <v>120</v>
      </c>
      <c r="G20" s="8" t="s">
        <v>113</v>
      </c>
      <c r="H20" s="8"/>
      <c r="I20" s="8">
        <v>118.97</v>
      </c>
      <c r="J20" s="8"/>
    </row>
    <row r="21" spans="1:10" ht="12" customHeight="1">
      <c r="A21" s="36"/>
      <c r="B21" s="61"/>
      <c r="C21" s="57"/>
      <c r="D21" s="57"/>
      <c r="E21" s="57"/>
      <c r="F21" s="21" t="s">
        <v>102</v>
      </c>
      <c r="G21" s="8" t="s">
        <v>114</v>
      </c>
      <c r="H21" s="8"/>
      <c r="I21" s="8">
        <v>316.68</v>
      </c>
      <c r="J21" s="8"/>
    </row>
    <row r="22" spans="1:10" ht="18" customHeight="1">
      <c r="A22" s="36"/>
      <c r="B22" s="61"/>
      <c r="C22" s="57"/>
      <c r="D22" s="57"/>
      <c r="E22" s="57"/>
      <c r="F22" s="21" t="s">
        <v>121</v>
      </c>
      <c r="G22" s="8" t="s">
        <v>115</v>
      </c>
      <c r="H22" s="8"/>
      <c r="I22" s="8">
        <v>846.25</v>
      </c>
      <c r="J22" s="8"/>
    </row>
    <row r="23" spans="1:10" ht="15" customHeight="1">
      <c r="A23" s="36"/>
      <c r="B23" s="61"/>
      <c r="C23" s="57"/>
      <c r="D23" s="57"/>
      <c r="E23" s="57"/>
      <c r="F23" s="21" t="s">
        <v>129</v>
      </c>
      <c r="G23" s="8" t="s">
        <v>130</v>
      </c>
      <c r="H23" s="8"/>
      <c r="I23" s="8">
        <v>261.89</v>
      </c>
      <c r="J23" s="8"/>
    </row>
    <row r="24" spans="1:10" ht="15" customHeight="1">
      <c r="A24" s="36"/>
      <c r="B24" s="62"/>
      <c r="C24" s="34"/>
      <c r="D24" s="34"/>
      <c r="E24" s="34"/>
      <c r="F24" s="21" t="s">
        <v>136</v>
      </c>
      <c r="G24" s="8" t="s">
        <v>137</v>
      </c>
      <c r="H24" s="8"/>
      <c r="I24" s="8">
        <v>3.67</v>
      </c>
      <c r="J24" s="8"/>
    </row>
    <row r="25" spans="1:10" ht="15" customHeight="1">
      <c r="A25" s="58"/>
      <c r="B25" s="21" t="s">
        <v>116</v>
      </c>
      <c r="C25" s="8" t="s">
        <v>142</v>
      </c>
      <c r="D25" s="8">
        <v>18</v>
      </c>
      <c r="E25" s="8"/>
      <c r="F25" s="21" t="s">
        <v>123</v>
      </c>
      <c r="G25" s="8" t="s">
        <v>124</v>
      </c>
      <c r="H25" s="8"/>
      <c r="I25" s="8">
        <v>18</v>
      </c>
      <c r="J25" s="8"/>
    </row>
    <row r="26" spans="1:10" ht="15" customHeight="1">
      <c r="A26" s="58"/>
      <c r="B26" s="21" t="s">
        <v>117</v>
      </c>
      <c r="C26" s="8" t="s">
        <v>126</v>
      </c>
      <c r="D26" s="8">
        <v>121.4</v>
      </c>
      <c r="E26" s="8"/>
      <c r="F26" s="21" t="s">
        <v>125</v>
      </c>
      <c r="G26" s="8" t="s">
        <v>126</v>
      </c>
      <c r="H26" s="8"/>
      <c r="I26" s="8">
        <v>121.4</v>
      </c>
      <c r="J26" s="8"/>
    </row>
    <row r="27" spans="1:10" ht="15" customHeight="1">
      <c r="A27" s="58"/>
      <c r="B27" s="21" t="s">
        <v>119</v>
      </c>
      <c r="C27" s="8" t="s">
        <v>128</v>
      </c>
      <c r="D27" s="8">
        <v>17.51</v>
      </c>
      <c r="E27" s="8"/>
      <c r="F27" s="21" t="s">
        <v>127</v>
      </c>
      <c r="G27" s="8" t="s">
        <v>128</v>
      </c>
      <c r="H27" s="8"/>
      <c r="I27" s="8">
        <v>17.51</v>
      </c>
      <c r="J27" s="8"/>
    </row>
    <row r="28" spans="1:10" ht="15" customHeight="1">
      <c r="A28" s="58"/>
      <c r="B28" s="21" t="s">
        <v>102</v>
      </c>
      <c r="C28" s="8" t="s">
        <v>132</v>
      </c>
      <c r="D28" s="8">
        <v>1191.72</v>
      </c>
      <c r="E28" s="8"/>
      <c r="F28" s="21" t="s">
        <v>131</v>
      </c>
      <c r="G28" s="8" t="s">
        <v>132</v>
      </c>
      <c r="H28" s="8"/>
      <c r="I28" s="8">
        <v>1191.72</v>
      </c>
      <c r="J28" s="8"/>
    </row>
    <row r="29" spans="1:10" ht="14.25" customHeight="1">
      <c r="A29" s="58"/>
      <c r="B29" s="21" t="s">
        <v>103</v>
      </c>
      <c r="C29" s="8" t="s">
        <v>143</v>
      </c>
      <c r="D29" s="8">
        <v>44.06</v>
      </c>
      <c r="E29" s="8"/>
      <c r="F29" s="21" t="s">
        <v>122</v>
      </c>
      <c r="G29" s="8" t="s">
        <v>135</v>
      </c>
      <c r="H29" s="8"/>
      <c r="I29" s="8">
        <v>44.06</v>
      </c>
      <c r="J29" s="8"/>
    </row>
    <row r="30" spans="1:10" ht="18" customHeight="1">
      <c r="A30" s="59"/>
      <c r="B30" s="21" t="s">
        <v>133</v>
      </c>
      <c r="C30" s="8" t="s">
        <v>134</v>
      </c>
      <c r="D30" s="8">
        <v>914.17</v>
      </c>
      <c r="E30" s="8"/>
      <c r="F30" s="21" t="s">
        <v>133</v>
      </c>
      <c r="G30" s="8" t="s">
        <v>134</v>
      </c>
      <c r="H30" s="8"/>
      <c r="I30" s="8">
        <v>914.17</v>
      </c>
      <c r="J30" s="8"/>
    </row>
    <row r="31" spans="1:10" ht="19.5" customHeight="1">
      <c r="A31" s="24" t="s">
        <v>144</v>
      </c>
      <c r="B31" s="21"/>
      <c r="C31" s="8" t="s">
        <v>145</v>
      </c>
      <c r="D31" s="8">
        <v>265.72</v>
      </c>
      <c r="E31" s="8">
        <v>303</v>
      </c>
      <c r="F31" s="21"/>
      <c r="G31" s="8" t="s">
        <v>145</v>
      </c>
      <c r="H31" s="8">
        <v>265.72</v>
      </c>
      <c r="I31" s="8"/>
      <c r="J31" s="8"/>
    </row>
    <row r="32" spans="1:10" ht="30.75" customHeight="1">
      <c r="A32" s="35"/>
      <c r="B32" s="60" t="s">
        <v>88</v>
      </c>
      <c r="C32" s="56" t="s">
        <v>146</v>
      </c>
      <c r="D32" s="56">
        <v>242.12</v>
      </c>
      <c r="E32" s="56"/>
      <c r="F32" s="21" t="s">
        <v>147</v>
      </c>
      <c r="G32" s="8" t="s">
        <v>148</v>
      </c>
      <c r="H32" s="8">
        <v>150</v>
      </c>
      <c r="I32" s="8"/>
      <c r="J32" s="8"/>
    </row>
    <row r="33" spans="1:10" ht="30.75" customHeight="1">
      <c r="A33" s="36"/>
      <c r="B33" s="61"/>
      <c r="C33" s="57"/>
      <c r="D33" s="57"/>
      <c r="E33" s="57"/>
      <c r="F33" s="21" t="s">
        <v>118</v>
      </c>
      <c r="G33" s="8" t="s">
        <v>149</v>
      </c>
      <c r="H33" s="8">
        <v>72.12</v>
      </c>
      <c r="I33" s="8"/>
      <c r="J33" s="8"/>
    </row>
    <row r="34" spans="1:10" ht="30.75" customHeight="1">
      <c r="A34" s="36"/>
      <c r="B34" s="62"/>
      <c r="C34" s="34"/>
      <c r="D34" s="34"/>
      <c r="E34" s="34"/>
      <c r="F34" s="21" t="s">
        <v>120</v>
      </c>
      <c r="G34" s="8" t="s">
        <v>150</v>
      </c>
      <c r="H34" s="8">
        <v>20</v>
      </c>
      <c r="I34" s="8"/>
      <c r="J34" s="8"/>
    </row>
    <row r="35" spans="1:10" ht="30.75" customHeight="1">
      <c r="A35" s="59"/>
      <c r="B35" s="21" t="s">
        <v>133</v>
      </c>
      <c r="C35" s="8" t="s">
        <v>151</v>
      </c>
      <c r="D35" s="8">
        <v>23.6</v>
      </c>
      <c r="E35" s="8"/>
      <c r="F35" s="21" t="s">
        <v>133</v>
      </c>
      <c r="G35" s="8" t="s">
        <v>151</v>
      </c>
      <c r="H35" s="8">
        <v>23.6</v>
      </c>
      <c r="I35" s="8"/>
      <c r="J35" s="8"/>
    </row>
    <row r="36" spans="1:10" ht="45.75" customHeight="1">
      <c r="A36" s="51" t="s">
        <v>5</v>
      </c>
      <c r="B36" s="54"/>
      <c r="C36" s="55"/>
      <c r="D36" s="8">
        <f>D7+D16+D31</f>
        <v>24431.010000000002</v>
      </c>
      <c r="E36" s="8"/>
      <c r="F36" s="21"/>
      <c r="G36" s="8"/>
      <c r="H36" s="8">
        <f>H7+H31</f>
        <v>20397.75</v>
      </c>
      <c r="I36" s="8">
        <f>I16</f>
        <v>4033.26</v>
      </c>
      <c r="J36" s="8"/>
    </row>
  </sheetData>
  <sheetProtection/>
  <mergeCells count="31">
    <mergeCell ref="A5:B5"/>
    <mergeCell ref="A4:D4"/>
    <mergeCell ref="E4:I4"/>
    <mergeCell ref="C11:C13"/>
    <mergeCell ref="B11:B13"/>
    <mergeCell ref="C5:C6"/>
    <mergeCell ref="G5:G6"/>
    <mergeCell ref="B8:B10"/>
    <mergeCell ref="A2:J2"/>
    <mergeCell ref="H5:H6"/>
    <mergeCell ref="E11:E13"/>
    <mergeCell ref="E8:E10"/>
    <mergeCell ref="I5:I6"/>
    <mergeCell ref="D5:D6"/>
    <mergeCell ref="D8:D10"/>
    <mergeCell ref="D11:D13"/>
    <mergeCell ref="E5:F5"/>
    <mergeCell ref="C8:C10"/>
    <mergeCell ref="J4:J5"/>
    <mergeCell ref="D17:D24"/>
    <mergeCell ref="E17:E24"/>
    <mergeCell ref="C32:C34"/>
    <mergeCell ref="D32:D34"/>
    <mergeCell ref="C17:C24"/>
    <mergeCell ref="A36:C36"/>
    <mergeCell ref="E32:E34"/>
    <mergeCell ref="A8:A15"/>
    <mergeCell ref="A17:A30"/>
    <mergeCell ref="A32:A35"/>
    <mergeCell ref="B17:B24"/>
    <mergeCell ref="B32:B34"/>
  </mergeCells>
  <printOptions/>
  <pageMargins left="0.7" right="0.7" top="0.75" bottom="0.75" header="0.3" footer="0.3"/>
  <pageSetup fitToHeight="1" fitToWidth="1" horizontalDpi="200" verticalDpi="2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8" width="6.875" style="0" customWidth="1"/>
  </cols>
  <sheetData>
    <row r="1" ht="13.5">
      <c r="A1" t="s">
        <v>183</v>
      </c>
    </row>
    <row r="2" spans="1:18" ht="30" customHeight="1">
      <c r="A2" s="72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20.25" customHeight="1">
      <c r="A3" s="15"/>
      <c r="B3" s="10"/>
      <c r="C3" s="10"/>
      <c r="D3" s="10"/>
      <c r="E3" s="10"/>
      <c r="F3" s="10"/>
      <c r="G3" s="15"/>
      <c r="H3" s="10"/>
      <c r="I3" s="10"/>
      <c r="J3" s="10"/>
      <c r="K3" s="10"/>
      <c r="L3" s="10"/>
      <c r="M3" s="10"/>
      <c r="N3" s="10"/>
      <c r="O3" s="10"/>
      <c r="P3" s="10"/>
      <c r="Q3" s="47" t="s">
        <v>69</v>
      </c>
      <c r="R3" s="47"/>
    </row>
    <row r="4" spans="1:18" ht="48.75" customHeight="1">
      <c r="A4" s="68" t="s">
        <v>163</v>
      </c>
      <c r="B4" s="68"/>
      <c r="C4" s="68"/>
      <c r="D4" s="68"/>
      <c r="E4" s="68"/>
      <c r="F4" s="68"/>
      <c r="G4" s="68" t="s">
        <v>164</v>
      </c>
      <c r="H4" s="68"/>
      <c r="I4" s="68"/>
      <c r="J4" s="68"/>
      <c r="K4" s="68"/>
      <c r="L4" s="68"/>
      <c r="M4" s="68" t="s">
        <v>165</v>
      </c>
      <c r="N4" s="68"/>
      <c r="O4" s="68"/>
      <c r="P4" s="68"/>
      <c r="Q4" s="68"/>
      <c r="R4" s="68"/>
    </row>
    <row r="5" spans="1:18" ht="48.75" customHeight="1">
      <c r="A5" s="69" t="s">
        <v>5</v>
      </c>
      <c r="B5" s="71" t="s">
        <v>28</v>
      </c>
      <c r="C5" s="69" t="s">
        <v>29</v>
      </c>
      <c r="D5" s="69"/>
      <c r="E5" s="69"/>
      <c r="F5" s="71" t="s">
        <v>30</v>
      </c>
      <c r="G5" s="69" t="s">
        <v>5</v>
      </c>
      <c r="H5" s="71" t="s">
        <v>79</v>
      </c>
      <c r="I5" s="69" t="s">
        <v>29</v>
      </c>
      <c r="J5" s="69"/>
      <c r="K5" s="69"/>
      <c r="L5" s="71" t="s">
        <v>30</v>
      </c>
      <c r="M5" s="69" t="s">
        <v>5</v>
      </c>
      <c r="N5" s="71" t="s">
        <v>28</v>
      </c>
      <c r="O5" s="69" t="s">
        <v>29</v>
      </c>
      <c r="P5" s="69"/>
      <c r="Q5" s="69"/>
      <c r="R5" s="71" t="s">
        <v>30</v>
      </c>
    </row>
    <row r="6" spans="1:18" ht="52.5" customHeight="1">
      <c r="A6" s="69"/>
      <c r="B6" s="71"/>
      <c r="C6" s="6" t="s">
        <v>23</v>
      </c>
      <c r="D6" s="6" t="s">
        <v>31</v>
      </c>
      <c r="E6" s="6" t="s">
        <v>32</v>
      </c>
      <c r="F6" s="71"/>
      <c r="G6" s="69"/>
      <c r="H6" s="71"/>
      <c r="I6" s="6" t="s">
        <v>23</v>
      </c>
      <c r="J6" s="6" t="s">
        <v>31</v>
      </c>
      <c r="K6" s="6" t="s">
        <v>32</v>
      </c>
      <c r="L6" s="71"/>
      <c r="M6" s="69"/>
      <c r="N6" s="71"/>
      <c r="O6" s="6" t="s">
        <v>23</v>
      </c>
      <c r="P6" s="6" t="s">
        <v>31</v>
      </c>
      <c r="Q6" s="6" t="s">
        <v>32</v>
      </c>
      <c r="R6" s="71"/>
    </row>
    <row r="7" spans="1:18" s="28" customFormat="1" ht="43.5" customHeight="1">
      <c r="A7" s="7">
        <f>C7+F7</f>
        <v>1246.6299999999999</v>
      </c>
      <c r="B7" s="7">
        <v>0</v>
      </c>
      <c r="C7" s="7">
        <v>1228.58</v>
      </c>
      <c r="D7" s="7">
        <v>0</v>
      </c>
      <c r="E7" s="7">
        <v>1228.58</v>
      </c>
      <c r="F7" s="7">
        <v>18.05</v>
      </c>
      <c r="G7" s="7">
        <f>H7+I7+L7</f>
        <v>667.9499999999999</v>
      </c>
      <c r="H7" s="7">
        <v>14.3</v>
      </c>
      <c r="I7" s="7">
        <f>J7+K7</f>
        <v>638.39</v>
      </c>
      <c r="J7" s="7">
        <v>0</v>
      </c>
      <c r="K7" s="7">
        <v>638.39</v>
      </c>
      <c r="L7" s="7">
        <v>15.26</v>
      </c>
      <c r="M7" s="7">
        <f>N7+O7+R7</f>
        <v>1209.23</v>
      </c>
      <c r="N7" s="7">
        <v>0</v>
      </c>
      <c r="O7" s="7">
        <f>P7+Q7</f>
        <v>1191.72</v>
      </c>
      <c r="P7" s="7">
        <v>0</v>
      </c>
      <c r="Q7" s="7">
        <v>1191.72</v>
      </c>
      <c r="R7" s="7">
        <v>17.51</v>
      </c>
    </row>
    <row r="8" spans="1:12" ht="18.75">
      <c r="A8" s="17" t="s">
        <v>78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8.75">
      <c r="A9" s="70" t="s">
        <v>80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</sheetData>
  <sheetProtection/>
  <mergeCells count="19">
    <mergeCell ref="A2:R2"/>
    <mergeCell ref="B5:B6"/>
    <mergeCell ref="C5:E5"/>
    <mergeCell ref="F5:F6"/>
    <mergeCell ref="G4:L4"/>
    <mergeCell ref="G5:G6"/>
    <mergeCell ref="H5:H6"/>
    <mergeCell ref="I5:K5"/>
    <mergeCell ref="L5:L6"/>
    <mergeCell ref="R5:R6"/>
    <mergeCell ref="A9:F9"/>
    <mergeCell ref="M5:M6"/>
    <mergeCell ref="N5:N6"/>
    <mergeCell ref="O5:Q5"/>
    <mergeCell ref="G9:L9"/>
    <mergeCell ref="Q3:R3"/>
    <mergeCell ref="A4:F4"/>
    <mergeCell ref="M4:R4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ht="13.5">
      <c r="A1" t="s">
        <v>184</v>
      </c>
    </row>
    <row r="2" spans="1:6" ht="36" customHeight="1">
      <c r="A2" s="72" t="s">
        <v>33</v>
      </c>
      <c r="B2" s="72"/>
      <c r="C2" s="72"/>
      <c r="D2" s="72"/>
      <c r="E2" s="72"/>
      <c r="F2" s="72"/>
    </row>
    <row r="3" spans="1:6" ht="21" customHeight="1">
      <c r="A3" s="3" t="s">
        <v>70</v>
      </c>
      <c r="B3" s="76"/>
      <c r="C3" s="76"/>
      <c r="D3" s="77"/>
      <c r="E3" s="47" t="s">
        <v>71</v>
      </c>
      <c r="F3" s="47"/>
    </row>
    <row r="4" spans="1:6" ht="40.5" customHeight="1">
      <c r="A4" s="75" t="s">
        <v>21</v>
      </c>
      <c r="B4" s="75" t="s">
        <v>34</v>
      </c>
      <c r="C4" s="75" t="s">
        <v>35</v>
      </c>
      <c r="D4" s="75" t="s">
        <v>36</v>
      </c>
      <c r="E4" s="75"/>
      <c r="F4" s="75"/>
    </row>
    <row r="5" spans="1:6" ht="31.5" customHeight="1">
      <c r="A5" s="75"/>
      <c r="B5" s="75"/>
      <c r="C5" s="75"/>
      <c r="D5" s="18" t="s">
        <v>5</v>
      </c>
      <c r="E5" s="18" t="s">
        <v>24</v>
      </c>
      <c r="F5" s="18" t="s">
        <v>25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69" t="s">
        <v>5</v>
      </c>
      <c r="B13" s="69"/>
      <c r="C13" s="4"/>
      <c r="D13" s="4"/>
      <c r="E13" s="4"/>
      <c r="F13" s="4"/>
    </row>
    <row r="14" spans="1:6" ht="27" customHeight="1">
      <c r="A14" s="73" t="s">
        <v>179</v>
      </c>
      <c r="B14" s="74"/>
      <c r="C14" s="74"/>
      <c r="D14" s="74"/>
      <c r="E14" s="74"/>
      <c r="F14" s="74"/>
    </row>
    <row r="15" spans="1:6" ht="18.75">
      <c r="A15" s="70" t="s">
        <v>76</v>
      </c>
      <c r="B15" s="70"/>
      <c r="C15" s="70"/>
      <c r="D15" s="70"/>
      <c r="E15" s="70"/>
      <c r="F15" s="70"/>
    </row>
    <row r="16" spans="1:6" ht="18.75">
      <c r="A16" s="70" t="s">
        <v>81</v>
      </c>
      <c r="B16" s="70"/>
      <c r="C16" s="70"/>
      <c r="D16" s="70"/>
      <c r="E16" s="70"/>
      <c r="F16" s="70"/>
    </row>
  </sheetData>
  <sheetProtection/>
  <mergeCells count="11">
    <mergeCell ref="B3:D3"/>
    <mergeCell ref="A14:F14"/>
    <mergeCell ref="A2:F2"/>
    <mergeCell ref="A15:F15"/>
    <mergeCell ref="A16:F16"/>
    <mergeCell ref="A13:B13"/>
    <mergeCell ref="E3:F3"/>
    <mergeCell ref="A4:A5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ht="13.5">
      <c r="A1" t="s">
        <v>185</v>
      </c>
    </row>
    <row r="2" spans="1:4" ht="33.75" customHeight="1">
      <c r="A2" s="72" t="s">
        <v>82</v>
      </c>
      <c r="B2" s="72"/>
      <c r="C2" s="72"/>
      <c r="D2" s="72"/>
    </row>
    <row r="3" spans="1:4" ht="21" customHeight="1">
      <c r="A3" s="2"/>
      <c r="D3" s="19" t="s">
        <v>72</v>
      </c>
    </row>
    <row r="4" spans="1:4" ht="27.75" customHeight="1">
      <c r="A4" s="63" t="s">
        <v>1</v>
      </c>
      <c r="B4" s="63"/>
      <c r="C4" s="63" t="s">
        <v>2</v>
      </c>
      <c r="D4" s="63"/>
    </row>
    <row r="5" spans="1:4" ht="27.7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27.75" customHeight="1">
      <c r="A6" s="9" t="s">
        <v>38</v>
      </c>
      <c r="B6" s="8">
        <v>25798.56</v>
      </c>
      <c r="C6" s="9" t="s">
        <v>39</v>
      </c>
      <c r="D6" s="8">
        <v>0</v>
      </c>
    </row>
    <row r="7" spans="1:4" ht="27.75" customHeight="1">
      <c r="A7" s="9" t="s">
        <v>40</v>
      </c>
      <c r="B7" s="8">
        <v>0</v>
      </c>
      <c r="C7" s="9" t="s">
        <v>41</v>
      </c>
      <c r="D7" s="8">
        <v>0</v>
      </c>
    </row>
    <row r="8" spans="1:4" ht="27.75" customHeight="1">
      <c r="A8" s="9" t="s">
        <v>42</v>
      </c>
      <c r="B8" s="8">
        <v>0</v>
      </c>
      <c r="C8" s="9" t="s">
        <v>43</v>
      </c>
      <c r="D8" s="8">
        <v>0</v>
      </c>
    </row>
    <row r="9" spans="1:4" ht="27.75" customHeight="1">
      <c r="A9" s="9" t="s">
        <v>44</v>
      </c>
      <c r="B9" s="8">
        <v>0</v>
      </c>
      <c r="C9" s="9" t="s">
        <v>45</v>
      </c>
      <c r="D9" s="8">
        <v>23481.6</v>
      </c>
    </row>
    <row r="10" spans="1:4" ht="27.75" customHeight="1">
      <c r="A10" s="9" t="s">
        <v>46</v>
      </c>
      <c r="B10" s="8">
        <v>0</v>
      </c>
      <c r="C10" s="9" t="s">
        <v>47</v>
      </c>
      <c r="D10" s="8">
        <v>0</v>
      </c>
    </row>
    <row r="11" spans="1:4" ht="27.75" customHeight="1">
      <c r="A11" s="8"/>
      <c r="B11" s="8"/>
      <c r="C11" s="9" t="s">
        <v>48</v>
      </c>
      <c r="D11" s="8">
        <v>0</v>
      </c>
    </row>
    <row r="12" spans="1:4" ht="27.75" customHeight="1">
      <c r="A12" s="8"/>
      <c r="B12" s="8"/>
      <c r="C12" s="9" t="s">
        <v>174</v>
      </c>
      <c r="D12" s="8">
        <v>0</v>
      </c>
    </row>
    <row r="13" spans="1:4" ht="27.75" customHeight="1">
      <c r="A13" s="8"/>
      <c r="B13" s="8"/>
      <c r="C13" s="9" t="s">
        <v>175</v>
      </c>
      <c r="D13" s="8">
        <v>2608.58</v>
      </c>
    </row>
    <row r="14" spans="1:4" ht="27.75" customHeight="1">
      <c r="A14" s="8" t="s">
        <v>49</v>
      </c>
      <c r="B14" s="8">
        <v>25798.56</v>
      </c>
      <c r="C14" s="8" t="s">
        <v>50</v>
      </c>
      <c r="D14" s="8">
        <f>D9+D13</f>
        <v>26090.18</v>
      </c>
    </row>
    <row r="15" spans="1:4" ht="27.75" customHeight="1">
      <c r="A15" s="9" t="s">
        <v>51</v>
      </c>
      <c r="B15" s="8">
        <v>0</v>
      </c>
      <c r="C15" s="8"/>
      <c r="D15" s="8"/>
    </row>
    <row r="16" spans="1:4" ht="27.75" customHeight="1">
      <c r="A16" s="9" t="s">
        <v>52</v>
      </c>
      <c r="B16" s="8">
        <v>291.62</v>
      </c>
      <c r="C16" s="9" t="s">
        <v>53</v>
      </c>
      <c r="D16" s="8">
        <v>0</v>
      </c>
    </row>
    <row r="17" spans="1:4" ht="27.75" customHeight="1">
      <c r="A17" s="8" t="s">
        <v>17</v>
      </c>
      <c r="B17" s="8">
        <f>B6+B16</f>
        <v>26090.18</v>
      </c>
      <c r="C17" s="8" t="s">
        <v>18</v>
      </c>
      <c r="D17" s="8">
        <v>26090.18</v>
      </c>
    </row>
  </sheetData>
  <sheetProtection/>
  <mergeCells count="3">
    <mergeCell ref="A4:B4"/>
    <mergeCell ref="C4:D4"/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I18" sqref="I18"/>
    </sheetView>
  </sheetViews>
  <sheetFormatPr defaultColWidth="9.00390625" defaultRowHeight="27.75" customHeight="1"/>
  <cols>
    <col min="2" max="2" width="24.625" style="0" customWidth="1"/>
    <col min="3" max="3" width="11.75390625" style="0" customWidth="1"/>
    <col min="4" max="4" width="10.375" style="0" customWidth="1"/>
    <col min="5" max="5" width="10.625" style="0" customWidth="1"/>
    <col min="6" max="6" width="10.125" style="0" customWidth="1"/>
    <col min="7" max="7" width="7.625" style="0" customWidth="1"/>
    <col min="10" max="10" width="9.50390625" style="0" customWidth="1"/>
    <col min="11" max="11" width="9.75390625" style="0" customWidth="1"/>
    <col min="12" max="12" width="10.625" style="0" customWidth="1"/>
  </cols>
  <sheetData>
    <row r="1" ht="15.75" customHeight="1">
      <c r="A1" t="s">
        <v>186</v>
      </c>
    </row>
    <row r="2" spans="1:12" ht="44.25" customHeight="1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7.75" customHeight="1">
      <c r="A3" s="5" t="s">
        <v>37</v>
      </c>
      <c r="K3" s="78" t="s">
        <v>69</v>
      </c>
      <c r="L3" s="78"/>
    </row>
    <row r="4" spans="1:12" ht="41.25" customHeight="1">
      <c r="A4" s="71" t="s">
        <v>55</v>
      </c>
      <c r="B4" s="71"/>
      <c r="C4" s="6" t="s">
        <v>5</v>
      </c>
      <c r="D4" s="6" t="s">
        <v>52</v>
      </c>
      <c r="E4" s="6" t="s">
        <v>56</v>
      </c>
      <c r="F4" s="6" t="s">
        <v>73</v>
      </c>
      <c r="G4" s="6" t="s">
        <v>57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51</v>
      </c>
    </row>
    <row r="5" spans="1:12" ht="27.75" customHeight="1">
      <c r="A5" s="4" t="s">
        <v>21</v>
      </c>
      <c r="B5" s="7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7.75" customHeight="1">
      <c r="A6" s="4">
        <v>204</v>
      </c>
      <c r="B6" s="4" t="s">
        <v>156</v>
      </c>
      <c r="C6" s="4">
        <f>C7+C8+C9+C10</f>
        <v>23481.600000000002</v>
      </c>
      <c r="D6" s="4">
        <f>D7+D8+D9+D10</f>
        <v>291.62</v>
      </c>
      <c r="E6" s="4">
        <f>E7+E8+E9+E10</f>
        <v>23189.98</v>
      </c>
      <c r="F6" s="4"/>
      <c r="G6" s="4"/>
      <c r="H6" s="4"/>
      <c r="I6" s="4"/>
      <c r="J6" s="4"/>
      <c r="K6" s="4"/>
      <c r="L6" s="4"/>
    </row>
    <row r="7" spans="1:12" ht="27.75" customHeight="1">
      <c r="A7" s="7">
        <v>2040201</v>
      </c>
      <c r="B7" s="7" t="s">
        <v>157</v>
      </c>
      <c r="C7" s="7">
        <f aca="true" t="shared" si="0" ref="C7:C13">D7+E7</f>
        <v>22331.440000000002</v>
      </c>
      <c r="D7" s="7">
        <v>112.56</v>
      </c>
      <c r="E7" s="7">
        <v>22218.88</v>
      </c>
      <c r="F7" s="4"/>
      <c r="G7" s="4"/>
      <c r="H7" s="4"/>
      <c r="I7" s="4"/>
      <c r="J7" s="4"/>
      <c r="K7" s="4"/>
      <c r="L7" s="4"/>
    </row>
    <row r="8" spans="1:12" ht="27.75" customHeight="1">
      <c r="A8" s="7">
        <v>2040202</v>
      </c>
      <c r="B8" s="7" t="s">
        <v>158</v>
      </c>
      <c r="C8" s="7">
        <f t="shared" si="0"/>
        <v>707.32</v>
      </c>
      <c r="D8" s="7">
        <v>0</v>
      </c>
      <c r="E8" s="7">
        <v>707.32</v>
      </c>
      <c r="F8" s="4"/>
      <c r="G8" s="4"/>
      <c r="H8" s="4"/>
      <c r="I8" s="4"/>
      <c r="J8" s="4"/>
      <c r="K8" s="4"/>
      <c r="L8" s="4"/>
    </row>
    <row r="9" spans="1:12" ht="27.75" customHeight="1">
      <c r="A9" s="7">
        <v>2040220</v>
      </c>
      <c r="B9" s="7" t="s">
        <v>160</v>
      </c>
      <c r="C9" s="7">
        <f t="shared" si="0"/>
        <v>40</v>
      </c>
      <c r="D9" s="7">
        <v>0</v>
      </c>
      <c r="E9" s="7">
        <v>40</v>
      </c>
      <c r="F9" s="4"/>
      <c r="G9" s="4"/>
      <c r="H9" s="4"/>
      <c r="I9" s="4"/>
      <c r="J9" s="4"/>
      <c r="K9" s="4"/>
      <c r="L9" s="4"/>
    </row>
    <row r="10" spans="1:12" ht="27.75" customHeight="1">
      <c r="A10" s="7">
        <v>2040299</v>
      </c>
      <c r="B10" s="7" t="s">
        <v>159</v>
      </c>
      <c r="C10" s="7">
        <f t="shared" si="0"/>
        <v>402.84000000000003</v>
      </c>
      <c r="D10" s="7">
        <v>179.06</v>
      </c>
      <c r="E10" s="7">
        <v>223.78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31">
        <v>208</v>
      </c>
      <c r="B11" s="31" t="s">
        <v>169</v>
      </c>
      <c r="C11" s="4">
        <f t="shared" si="0"/>
        <v>2608.58</v>
      </c>
      <c r="D11" s="4">
        <v>0</v>
      </c>
      <c r="E11" s="4">
        <v>2608.58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8">
        <v>20805</v>
      </c>
      <c r="B12" s="8" t="s">
        <v>170</v>
      </c>
      <c r="C12" s="7">
        <f t="shared" si="0"/>
        <v>2608.58</v>
      </c>
      <c r="D12" s="7">
        <v>0</v>
      </c>
      <c r="E12" s="7">
        <v>2608.58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8">
        <v>2080505</v>
      </c>
      <c r="B13" s="8" t="s">
        <v>168</v>
      </c>
      <c r="C13" s="7">
        <f t="shared" si="0"/>
        <v>2608.58</v>
      </c>
      <c r="D13" s="7">
        <v>0</v>
      </c>
      <c r="E13" s="7">
        <v>2608.58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69" t="s">
        <v>62</v>
      </c>
      <c r="B14" s="69"/>
      <c r="C14" s="7">
        <f>C6+C11</f>
        <v>26090.18</v>
      </c>
      <c r="D14" s="7">
        <f>D6+D11</f>
        <v>291.62</v>
      </c>
      <c r="E14" s="7">
        <f>E6+E11</f>
        <v>25798.559999999998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6" ht="27.75" customHeight="1">
      <c r="A15" s="79" t="s">
        <v>76</v>
      </c>
      <c r="B15" s="79"/>
      <c r="C15" s="79"/>
      <c r="D15" s="79"/>
      <c r="E15" s="79"/>
      <c r="F15" s="79"/>
    </row>
    <row r="16" spans="1:6" ht="27.75" customHeight="1">
      <c r="A16" s="70" t="s">
        <v>77</v>
      </c>
      <c r="B16" s="70"/>
      <c r="C16" s="70"/>
      <c r="D16" s="70"/>
      <c r="E16" s="70"/>
      <c r="F16" s="70"/>
    </row>
  </sheetData>
  <sheetProtection/>
  <mergeCells count="6">
    <mergeCell ref="A16:F16"/>
    <mergeCell ref="A2:L2"/>
    <mergeCell ref="A4:B4"/>
    <mergeCell ref="A14:B14"/>
    <mergeCell ref="K3:L3"/>
    <mergeCell ref="A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12.75390625" style="0" customWidth="1"/>
    <col min="2" max="2" width="21.1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ht="13.5">
      <c r="A1" t="s">
        <v>187</v>
      </c>
    </row>
    <row r="2" spans="1:8" ht="27" customHeight="1">
      <c r="A2" s="80" t="s">
        <v>63</v>
      </c>
      <c r="B2" s="80"/>
      <c r="C2" s="80"/>
      <c r="D2" s="80"/>
      <c r="E2" s="80"/>
      <c r="F2" s="80"/>
      <c r="G2" s="80"/>
      <c r="H2" s="80"/>
    </row>
    <row r="3" spans="1:8" ht="20.25" customHeight="1">
      <c r="A3" s="16"/>
      <c r="B3" s="12"/>
      <c r="C3" s="12"/>
      <c r="D3" s="12"/>
      <c r="E3" s="12"/>
      <c r="F3" s="12"/>
      <c r="G3" s="47" t="s">
        <v>71</v>
      </c>
      <c r="H3" s="47"/>
    </row>
    <row r="4" spans="1:8" ht="30.75" customHeight="1">
      <c r="A4" s="71" t="s">
        <v>55</v>
      </c>
      <c r="B4" s="71"/>
      <c r="C4" s="6" t="s">
        <v>5</v>
      </c>
      <c r="D4" s="6" t="s">
        <v>24</v>
      </c>
      <c r="E4" s="6" t="s">
        <v>25</v>
      </c>
      <c r="F4" s="6" t="s">
        <v>64</v>
      </c>
      <c r="G4" s="6" t="s">
        <v>65</v>
      </c>
      <c r="H4" s="6" t="s">
        <v>74</v>
      </c>
    </row>
    <row r="5" spans="1:8" ht="23.25" customHeight="1">
      <c r="A5" s="4" t="s">
        <v>21</v>
      </c>
      <c r="B5" s="7" t="s">
        <v>22</v>
      </c>
      <c r="C5" s="4">
        <f>C14</f>
        <v>26090.18</v>
      </c>
      <c r="D5" s="4">
        <f>D14</f>
        <v>24449.57</v>
      </c>
      <c r="E5" s="4">
        <f>E14</f>
        <v>1640.61</v>
      </c>
      <c r="F5" s="4"/>
      <c r="G5" s="4"/>
      <c r="H5" s="4"/>
    </row>
    <row r="6" spans="1:8" ht="23.25" customHeight="1">
      <c r="A6" s="4">
        <v>204</v>
      </c>
      <c r="B6" s="4" t="s">
        <v>156</v>
      </c>
      <c r="C6" s="4">
        <f>C7+C8+C9+C10</f>
        <v>23481.600000000002</v>
      </c>
      <c r="D6" s="4">
        <f>D7+D8+D9+D10</f>
        <v>21840.99</v>
      </c>
      <c r="E6" s="4">
        <f>E7+E8+E9+E10</f>
        <v>1640.61</v>
      </c>
      <c r="F6" s="4"/>
      <c r="G6" s="4"/>
      <c r="H6" s="4"/>
    </row>
    <row r="7" spans="1:8" ht="23.25" customHeight="1">
      <c r="A7" s="7">
        <v>2040201</v>
      </c>
      <c r="B7" s="7" t="s">
        <v>157</v>
      </c>
      <c r="C7" s="7">
        <f>D7+E7</f>
        <v>22331.440000000002</v>
      </c>
      <c r="D7" s="8">
        <v>21840.99</v>
      </c>
      <c r="E7" s="8">
        <v>490.45</v>
      </c>
      <c r="F7" s="4"/>
      <c r="G7" s="4"/>
      <c r="H7" s="4"/>
    </row>
    <row r="8" spans="1:8" ht="23.25" customHeight="1">
      <c r="A8" s="7">
        <v>2040202</v>
      </c>
      <c r="B8" s="7" t="s">
        <v>158</v>
      </c>
      <c r="C8" s="7">
        <f>D8+E8</f>
        <v>707.32</v>
      </c>
      <c r="D8" s="8">
        <v>0</v>
      </c>
      <c r="E8" s="8">
        <v>707.32</v>
      </c>
      <c r="F8" s="4"/>
      <c r="G8" s="4"/>
      <c r="H8" s="4"/>
    </row>
    <row r="9" spans="1:8" ht="23.25" customHeight="1">
      <c r="A9" s="7">
        <v>2040220</v>
      </c>
      <c r="B9" s="7" t="s">
        <v>166</v>
      </c>
      <c r="C9" s="7">
        <f>D9+E9</f>
        <v>40</v>
      </c>
      <c r="D9" s="8">
        <v>0</v>
      </c>
      <c r="E9" s="8">
        <v>40</v>
      </c>
      <c r="F9" s="4"/>
      <c r="G9" s="4"/>
      <c r="H9" s="4"/>
    </row>
    <row r="10" spans="1:8" ht="23.25" customHeight="1">
      <c r="A10" s="7">
        <v>2040299</v>
      </c>
      <c r="B10" s="7" t="s">
        <v>159</v>
      </c>
      <c r="C10" s="7">
        <f>D10+E10</f>
        <v>402.84</v>
      </c>
      <c r="D10" s="8">
        <v>0</v>
      </c>
      <c r="E10" s="8">
        <v>402.84</v>
      </c>
      <c r="F10" s="4"/>
      <c r="G10" s="4"/>
      <c r="H10" s="4"/>
    </row>
    <row r="11" spans="1:8" s="32" customFormat="1" ht="23.25" customHeight="1">
      <c r="A11" s="31">
        <v>208</v>
      </c>
      <c r="B11" s="31" t="s">
        <v>169</v>
      </c>
      <c r="C11" s="4">
        <f>C12</f>
        <v>2608.58</v>
      </c>
      <c r="D11" s="4">
        <f>D12</f>
        <v>2608.58</v>
      </c>
      <c r="E11" s="4">
        <f>E12</f>
        <v>0</v>
      </c>
      <c r="F11" s="4"/>
      <c r="G11" s="4"/>
      <c r="H11" s="4"/>
    </row>
    <row r="12" spans="1:8" ht="23.25" customHeight="1">
      <c r="A12" s="8">
        <v>20805</v>
      </c>
      <c r="B12" s="8" t="s">
        <v>170</v>
      </c>
      <c r="C12" s="7">
        <f>D12+E12</f>
        <v>2608.58</v>
      </c>
      <c r="D12" s="8">
        <v>2608.58</v>
      </c>
      <c r="E12" s="8">
        <v>0</v>
      </c>
      <c r="F12" s="4"/>
      <c r="G12" s="4"/>
      <c r="H12" s="4"/>
    </row>
    <row r="13" spans="1:8" ht="33" customHeight="1">
      <c r="A13" s="8">
        <v>2080505</v>
      </c>
      <c r="B13" s="8" t="s">
        <v>168</v>
      </c>
      <c r="C13" s="7">
        <f>D13+E13</f>
        <v>2608.58</v>
      </c>
      <c r="D13" s="8">
        <v>2608.58</v>
      </c>
      <c r="E13" s="8">
        <v>0</v>
      </c>
      <c r="F13" s="4"/>
      <c r="G13" s="4"/>
      <c r="H13" s="4"/>
    </row>
    <row r="14" spans="1:8" ht="23.25" customHeight="1">
      <c r="A14" s="69" t="s">
        <v>62</v>
      </c>
      <c r="B14" s="69"/>
      <c r="C14" s="7">
        <f>C6+C11</f>
        <v>26090.18</v>
      </c>
      <c r="D14" s="7">
        <f>D6+D11</f>
        <v>24449.57</v>
      </c>
      <c r="E14" s="7">
        <f>E6+E11</f>
        <v>1640.61</v>
      </c>
      <c r="F14" s="4"/>
      <c r="G14" s="4"/>
      <c r="H14" s="4"/>
    </row>
  </sheetData>
  <sheetProtection/>
  <mergeCells count="4">
    <mergeCell ref="A4:B4"/>
    <mergeCell ref="A14:B14"/>
    <mergeCell ref="G3:H3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2018-01-24T09:03:00Z</cp:lastPrinted>
  <dcterms:created xsi:type="dcterms:W3CDTF">2006-09-13T11:21:51Z</dcterms:created>
  <dcterms:modified xsi:type="dcterms:W3CDTF">2019-01-27T04:28:37Z</dcterms:modified>
  <cp:category/>
  <cp:version/>
  <cp:contentType/>
  <cp:contentStatus/>
</cp:coreProperties>
</file>